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Лист1!$3:$5</definedName>
  </definedNames>
  <calcPr calcId="145621"/>
</workbook>
</file>

<file path=xl/calcChain.xml><?xml version="1.0" encoding="utf-8"?>
<calcChain xmlns="http://schemas.openxmlformats.org/spreadsheetml/2006/main">
  <c r="J45" i="1" l="1"/>
  <c r="J38" i="1" l="1"/>
  <c r="J31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8" i="1" s="1"/>
</calcChain>
</file>

<file path=xl/sharedStrings.xml><?xml version="1.0" encoding="utf-8"?>
<sst xmlns="http://schemas.openxmlformats.org/spreadsheetml/2006/main" count="323" uniqueCount="121">
  <si>
    <t>Выпуск материальных ценностей государственного резерва в 2017 году в порядке освежения по группам ТМЦ</t>
  </si>
  <si>
    <t>Наименование филиалов и ТМЦ</t>
  </si>
  <si>
    <t>Изготовитель</t>
  </si>
  <si>
    <t>Поставщик</t>
  </si>
  <si>
    <t>Дата изготовления товара</t>
  </si>
  <si>
    <t>Дата окончания срока хранения</t>
  </si>
  <si>
    <t>ед. изм.</t>
  </si>
  <si>
    <t>кол-во</t>
  </si>
  <si>
    <t>сумма, тг.</t>
  </si>
  <si>
    <t>Мука пшеничная 2/с</t>
  </si>
  <si>
    <t>ТОО "Атамекен-Дос"</t>
  </si>
  <si>
    <t>05.2016г.</t>
  </si>
  <si>
    <t>05.2017г.</t>
  </si>
  <si>
    <t>тн</t>
  </si>
  <si>
    <t>ТОО "Карагандинский мелькомбинат"</t>
  </si>
  <si>
    <t>06.2016г.</t>
  </si>
  <si>
    <t>06.2017г.</t>
  </si>
  <si>
    <t>ТОО Карагандинский мелькомбинат</t>
  </si>
  <si>
    <t>04.2016г.</t>
  </si>
  <si>
    <t>04.2017г.</t>
  </si>
  <si>
    <t>тн.</t>
  </si>
  <si>
    <t>2016г.</t>
  </si>
  <si>
    <t>2017г.</t>
  </si>
  <si>
    <t>Мука пшеничная в/с</t>
  </si>
  <si>
    <t>02.2016г.</t>
  </si>
  <si>
    <t>02.2017г.</t>
  </si>
  <si>
    <t>03.2016г.</t>
  </si>
  <si>
    <t>03.2017г.</t>
  </si>
  <si>
    <t>07.2016г.</t>
  </si>
  <si>
    <t>07.2017г.</t>
  </si>
  <si>
    <t>ТОО "НұрДиас Строй"</t>
  </si>
  <si>
    <t>молочные консервы (молоко сгущенное) 1/380 гр. 8,5%</t>
  </si>
  <si>
    <t>ТОО "Кокжиек-2030"</t>
  </si>
  <si>
    <t>11.2016г.</t>
  </si>
  <si>
    <t>11.2017г.</t>
  </si>
  <si>
    <t>т.у.б.</t>
  </si>
  <si>
    <t>масло сливочное</t>
  </si>
  <si>
    <t>Северо-Каз. Обл. РК.</t>
  </si>
  <si>
    <t>ТОО Сергеевка сүт өнімдері</t>
  </si>
  <si>
    <t>12.2016г.</t>
  </si>
  <si>
    <t>12.2017г.</t>
  </si>
  <si>
    <t>10.2016г.</t>
  </si>
  <si>
    <t>10.2017г.</t>
  </si>
  <si>
    <t>Чай</t>
  </si>
  <si>
    <t>ТОО "Чайный центр"</t>
  </si>
  <si>
    <t>ТОО "Чайный Центр"</t>
  </si>
  <si>
    <t>Крупа рисовая</t>
  </si>
  <si>
    <t>ТОО "SANNY FOODS"</t>
  </si>
  <si>
    <t>ТОО "С.Сейфулин Жер"</t>
  </si>
  <si>
    <t>соль</t>
  </si>
  <si>
    <t>РК ИП "Кенжебекулы М."</t>
  </si>
  <si>
    <t>ТОО "АЛ-МУТ"</t>
  </si>
  <si>
    <t>21.06.2016г.</t>
  </si>
  <si>
    <t>21.06.2017г.</t>
  </si>
  <si>
    <t xml:space="preserve">Соль </t>
  </si>
  <si>
    <t>ИП "Кенжебекулы М"</t>
  </si>
  <si>
    <t>ТОО "Ал-Мут"</t>
  </si>
  <si>
    <t>Овощи сушеные (капуста)</t>
  </si>
  <si>
    <t>Овощи сушеные (морковь)</t>
  </si>
  <si>
    <t>ТОО "Best Trade Servis"</t>
  </si>
  <si>
    <t>08.2015</t>
  </si>
  <si>
    <t>08.2017</t>
  </si>
  <si>
    <t>Овощи сушеные (свекла)</t>
  </si>
  <si>
    <t>Овощи сушеные (лук репчатый)</t>
  </si>
  <si>
    <t>Автошины 10.00R20</t>
  </si>
  <si>
    <t>ОАО "Алтайский шин.комбинат"</t>
  </si>
  <si>
    <t>ТОО"Caspian food"</t>
  </si>
  <si>
    <t>07.2012г.</t>
  </si>
  <si>
    <t>07.2012 г.</t>
  </si>
  <si>
    <t>07.2017 г.</t>
  </si>
  <si>
    <t>кт</t>
  </si>
  <si>
    <t>Аккумуляторные батареи 6 СТ-75А</t>
  </si>
  <si>
    <t>Казахстан, ТОО "Кайнар-АКБ"</t>
  </si>
  <si>
    <t>ТОО "КазСтройТранс и К"</t>
  </si>
  <si>
    <t>04-05.2007г.</t>
  </si>
  <si>
    <t>04-05.2010г.</t>
  </si>
  <si>
    <t>шт</t>
  </si>
  <si>
    <t xml:space="preserve"> аккумуляторные батареи 6 СТ-90А</t>
  </si>
  <si>
    <t>Кайнар, Талдыкорган</t>
  </si>
  <si>
    <t>2 кварт.2007г.</t>
  </si>
  <si>
    <t>1 кварт.2010г.</t>
  </si>
  <si>
    <t>итого</t>
  </si>
  <si>
    <t>Мыло хозяйственное</t>
  </si>
  <si>
    <t>ТОО "Шымкент Сабын", Казахстан</t>
  </si>
  <si>
    <t>ТОО "Шымкент Сабын"</t>
  </si>
  <si>
    <t>2015г.</t>
  </si>
  <si>
    <t>ООО ТПК БытХим г.Москва РФ</t>
  </si>
  <si>
    <t>ТОО "Темир Альянс" Г.Астана РК</t>
  </si>
  <si>
    <t xml:space="preserve"> Дез. средство деохлор</t>
  </si>
  <si>
    <t>Франция</t>
  </si>
  <si>
    <t>ТОО "Эктимекс"</t>
  </si>
  <si>
    <t>09.2008г.</t>
  </si>
  <si>
    <t>09.2011г.</t>
  </si>
  <si>
    <t xml:space="preserve"> Дезинфицирующее средство "Септаксин"</t>
  </si>
  <si>
    <t>Россия, г. Екатеринбург, ООО "Пропак"</t>
  </si>
  <si>
    <t>04.2008г.</t>
  </si>
  <si>
    <t>04.2013г.</t>
  </si>
  <si>
    <t xml:space="preserve"> Дезинфицирующее средство </t>
  </si>
  <si>
    <t>ТОО "КазБытХим", Павлодар</t>
  </si>
  <si>
    <t>07.2011г.</t>
  </si>
  <si>
    <r>
      <t>Масло моторное М6</t>
    </r>
    <r>
      <rPr>
        <vertAlign val="sub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10В</t>
    </r>
  </si>
  <si>
    <t>ТОО "Семипалатинский завод масел"</t>
  </si>
  <si>
    <t>ТОО "Алтын ХХI"</t>
  </si>
  <si>
    <t>10.2009г.</t>
  </si>
  <si>
    <t>2014г.</t>
  </si>
  <si>
    <t xml:space="preserve"> солидол жировой</t>
  </si>
  <si>
    <t>ООО "Центр-Ойл"</t>
  </si>
  <si>
    <t>ТОО "Арайлым и К"</t>
  </si>
  <si>
    <t>08.2009г.</t>
  </si>
  <si>
    <t>08.2014г.</t>
  </si>
  <si>
    <t>г. Алматы, ул. Суюнбая 170 А</t>
  </si>
  <si>
    <t>г. Уральск, пер. 2, строительный 3</t>
  </si>
  <si>
    <t>Костанайская обл. г. Костанай,  ул. Мауленова 12</t>
  </si>
  <si>
    <t>г. Петропавловск проезд Индустриальный, 2</t>
  </si>
  <si>
    <t>ВКО, г. Семей Пер. Тихий, 5</t>
  </si>
  <si>
    <t>Кар.обл., Абайский район, п.Южный</t>
  </si>
  <si>
    <t>ТОО "Сынақ"</t>
  </si>
  <si>
    <t>Место расположение франко-склада</t>
  </si>
  <si>
    <t>Овощи сушенные (капуста)</t>
  </si>
  <si>
    <t>08.2017г.</t>
  </si>
  <si>
    <t>Цена за единицу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</si>
</sst>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_р_._-;\-* #,##0.000_р_._-;_-* &quot;-&quot;???_р_._-;_-@_-"/>
    <numFmt numFmtId="167" formatCode="_-* #,##0.000_-;\-* #,##0.000_-;_-* &quot;-&quot;?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4" fontId="6" fillId="0" borderId="10" xfId="0" applyNumberFormat="1" applyFont="1" applyFill="1" applyBorder="1" applyAlignment="1">
      <alignment horizontal="center" vertical="center" wrapText="1" shrinkToFit="1"/>
    </xf>
    <xf numFmtId="165" fontId="6" fillId="0" borderId="10" xfId="1" applyNumberFormat="1" applyFont="1" applyFill="1" applyBorder="1" applyAlignment="1">
      <alignment horizontal="center" vertical="center" wrapText="1" shrinkToFit="1"/>
    </xf>
    <xf numFmtId="166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4" fontId="6" fillId="0" borderId="6" xfId="0" applyNumberFormat="1" applyFont="1" applyFill="1" applyBorder="1" applyAlignment="1">
      <alignment horizontal="center" vertical="center" wrapText="1" shrinkToFit="1"/>
    </xf>
    <xf numFmtId="165" fontId="6" fillId="0" borderId="6" xfId="1" applyNumberFormat="1" applyFont="1" applyFill="1" applyBorder="1" applyAlignment="1">
      <alignment horizontal="center" vertical="center" wrapText="1" shrinkToFit="1"/>
    </xf>
    <xf numFmtId="166" fontId="6" fillId="0" borderId="6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10" fillId="0" borderId="0" xfId="0" applyFont="1" applyFill="1" applyAlignment="1">
      <alignment horizontal="center" vertical="center" wrapText="1" shrinkToFit="1"/>
    </xf>
    <xf numFmtId="167" fontId="10" fillId="0" borderId="0" xfId="0" applyNumberFormat="1" applyFont="1" applyFill="1" applyAlignment="1">
      <alignment horizontal="center" vertical="center" wrapText="1" shrinkToFit="1"/>
    </xf>
    <xf numFmtId="0" fontId="7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17" fontId="6" fillId="0" borderId="6" xfId="0" applyNumberFormat="1" applyFont="1" applyFill="1" applyBorder="1" applyAlignment="1">
      <alignment horizontal="center" vertical="center" wrapText="1" shrinkToFit="1"/>
    </xf>
    <xf numFmtId="14" fontId="6" fillId="0" borderId="6" xfId="0" applyNumberFormat="1" applyFont="1" applyFill="1" applyBorder="1" applyAlignment="1">
      <alignment horizontal="center" vertical="center" wrapText="1" shrinkToFit="1"/>
    </xf>
    <xf numFmtId="4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wrapText="1"/>
    </xf>
    <xf numFmtId="166" fontId="6" fillId="2" borderId="6" xfId="0" applyNumberFormat="1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166" fontId="10" fillId="0" borderId="6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165" fontId="5" fillId="0" borderId="2" xfId="1" applyNumberFormat="1" applyFont="1" applyFill="1" applyBorder="1" applyAlignment="1">
      <alignment horizontal="center" vertical="center" wrapText="1" shrinkToFit="1"/>
    </xf>
    <xf numFmtId="165" fontId="5" fillId="0" borderId="5" xfId="1" applyNumberFormat="1" applyFont="1" applyFill="1" applyBorder="1" applyAlignment="1">
      <alignment horizontal="center" vertical="center" wrapText="1" shrinkToFit="1"/>
    </xf>
    <xf numFmtId="165" fontId="5" fillId="0" borderId="8" xfId="1" applyNumberFormat="1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165" fontId="5" fillId="0" borderId="12" xfId="1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showWhiteSpace="0" view="pageLayout" zoomScaleNormal="100" workbookViewId="0">
      <selection activeCell="C9" sqref="C9"/>
    </sheetView>
  </sheetViews>
  <sheetFormatPr defaultRowHeight="15" x14ac:dyDescent="0.25"/>
  <cols>
    <col min="1" max="1" width="24.42578125" style="16" customWidth="1"/>
    <col min="2" max="2" width="25.85546875" style="16" customWidth="1"/>
    <col min="3" max="3" width="30.5703125" style="16" customWidth="1"/>
    <col min="4" max="4" width="20.140625" style="16" hidden="1" customWidth="1"/>
    <col min="5" max="5" width="17.85546875" style="16" customWidth="1"/>
    <col min="6" max="6" width="18.85546875" style="16" customWidth="1"/>
    <col min="7" max="7" width="9.28515625" style="16" customWidth="1"/>
    <col min="8" max="8" width="20.28515625" style="16" customWidth="1"/>
    <col min="9" max="9" width="19.28515625" style="16" customWidth="1"/>
    <col min="10" max="10" width="20.7109375" style="16" customWidth="1"/>
    <col min="11" max="16384" width="9.140625" style="15"/>
  </cols>
  <sheetData>
    <row r="1" spans="1:10" ht="18.75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thickBot="1" x14ac:dyDescent="0.3">
      <c r="A2" s="1"/>
      <c r="B2" s="12"/>
      <c r="C2" s="1"/>
      <c r="D2" s="1"/>
      <c r="E2" s="1"/>
      <c r="F2" s="1"/>
      <c r="G2" s="1"/>
      <c r="H2" s="1"/>
      <c r="I2" s="1"/>
      <c r="J2" s="1"/>
    </row>
    <row r="3" spans="1:10" ht="15.75" customHeight="1" x14ac:dyDescent="0.25">
      <c r="A3" s="37" t="s">
        <v>1</v>
      </c>
      <c r="B3" s="40" t="s">
        <v>117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6" t="s">
        <v>120</v>
      </c>
      <c r="I3" s="46" t="s">
        <v>7</v>
      </c>
      <c r="J3" s="50" t="s">
        <v>8</v>
      </c>
    </row>
    <row r="4" spans="1:10" ht="15.75" customHeight="1" x14ac:dyDescent="0.25">
      <c r="A4" s="38"/>
      <c r="B4" s="41"/>
      <c r="C4" s="44"/>
      <c r="D4" s="44"/>
      <c r="E4" s="44"/>
      <c r="F4" s="44"/>
      <c r="G4" s="44"/>
      <c r="H4" s="47"/>
      <c r="I4" s="32"/>
      <c r="J4" s="51"/>
    </row>
    <row r="5" spans="1:10" ht="15.75" thickBot="1" x14ac:dyDescent="0.3">
      <c r="A5" s="39"/>
      <c r="B5" s="42"/>
      <c r="C5" s="45"/>
      <c r="D5" s="45"/>
      <c r="E5" s="45"/>
      <c r="F5" s="45"/>
      <c r="G5" s="45"/>
      <c r="H5" s="48"/>
      <c r="I5" s="49"/>
      <c r="J5" s="52"/>
    </row>
    <row r="6" spans="1:10" s="10" customFormat="1" ht="31.5" x14ac:dyDescent="0.25">
      <c r="A6" s="34" t="s">
        <v>9</v>
      </c>
      <c r="B6" s="34" t="s">
        <v>114</v>
      </c>
      <c r="C6" s="2" t="s">
        <v>10</v>
      </c>
      <c r="D6" s="2" t="s">
        <v>10</v>
      </c>
      <c r="E6" s="2" t="s">
        <v>11</v>
      </c>
      <c r="F6" s="2" t="s">
        <v>12</v>
      </c>
      <c r="G6" s="3" t="s">
        <v>13</v>
      </c>
      <c r="H6" s="4">
        <v>125000</v>
      </c>
      <c r="I6" s="5">
        <v>55</v>
      </c>
      <c r="J6" s="5">
        <f>I6*H6</f>
        <v>6875000</v>
      </c>
    </row>
    <row r="7" spans="1:10" s="10" customFormat="1" ht="31.5" x14ac:dyDescent="0.25">
      <c r="A7" s="31"/>
      <c r="B7" s="31"/>
      <c r="C7" s="6" t="s">
        <v>10</v>
      </c>
      <c r="D7" s="6" t="s">
        <v>10</v>
      </c>
      <c r="E7" s="6" t="s">
        <v>11</v>
      </c>
      <c r="F7" s="6" t="s">
        <v>12</v>
      </c>
      <c r="G7" s="7" t="s">
        <v>13</v>
      </c>
      <c r="H7" s="8">
        <v>125000</v>
      </c>
      <c r="I7" s="9">
        <v>205</v>
      </c>
      <c r="J7" s="9">
        <f>I7*H7</f>
        <v>25625000</v>
      </c>
    </row>
    <row r="8" spans="1:10" s="10" customFormat="1" ht="47.25" x14ac:dyDescent="0.25">
      <c r="A8" s="31"/>
      <c r="B8" s="30" t="s">
        <v>110</v>
      </c>
      <c r="C8" s="6" t="s">
        <v>14</v>
      </c>
      <c r="D8" s="6" t="s">
        <v>14</v>
      </c>
      <c r="E8" s="6" t="s">
        <v>11</v>
      </c>
      <c r="F8" s="6" t="s">
        <v>12</v>
      </c>
      <c r="G8" s="7" t="s">
        <v>13</v>
      </c>
      <c r="H8" s="8">
        <v>120000</v>
      </c>
      <c r="I8" s="9">
        <v>424</v>
      </c>
      <c r="J8" s="9">
        <f>I8*H8</f>
        <v>50880000</v>
      </c>
    </row>
    <row r="9" spans="1:10" s="10" customFormat="1" ht="47.25" x14ac:dyDescent="0.25">
      <c r="A9" s="31"/>
      <c r="B9" s="31"/>
      <c r="C9" s="6" t="s">
        <v>14</v>
      </c>
      <c r="D9" s="6" t="s">
        <v>14</v>
      </c>
      <c r="E9" s="6" t="s">
        <v>15</v>
      </c>
      <c r="F9" s="6" t="s">
        <v>16</v>
      </c>
      <c r="G9" s="7" t="s">
        <v>13</v>
      </c>
      <c r="H9" s="8">
        <v>120000</v>
      </c>
      <c r="I9" s="9">
        <v>76</v>
      </c>
      <c r="J9" s="9">
        <f>I9*H9</f>
        <v>9120000</v>
      </c>
    </row>
    <row r="10" spans="1:10" s="10" customFormat="1" ht="34.5" customHeight="1" x14ac:dyDescent="0.25">
      <c r="A10" s="31"/>
      <c r="B10" s="6" t="s">
        <v>111</v>
      </c>
      <c r="C10" s="6" t="s">
        <v>17</v>
      </c>
      <c r="D10" s="6" t="s">
        <v>17</v>
      </c>
      <c r="E10" s="11" t="s">
        <v>18</v>
      </c>
      <c r="F10" s="11" t="s">
        <v>19</v>
      </c>
      <c r="G10" s="7" t="s">
        <v>20</v>
      </c>
      <c r="H10" s="8">
        <v>120000</v>
      </c>
      <c r="I10" s="9">
        <v>120</v>
      </c>
      <c r="J10" s="9">
        <f>I10*H10</f>
        <v>14400000</v>
      </c>
    </row>
    <row r="11" spans="1:10" s="10" customFormat="1" ht="25.5" customHeight="1" x14ac:dyDescent="0.25">
      <c r="A11" s="30" t="s">
        <v>23</v>
      </c>
      <c r="B11" s="30" t="s">
        <v>114</v>
      </c>
      <c r="C11" s="6" t="s">
        <v>10</v>
      </c>
      <c r="D11" s="6" t="s">
        <v>10</v>
      </c>
      <c r="E11" s="6" t="s">
        <v>11</v>
      </c>
      <c r="F11" s="6" t="s">
        <v>12</v>
      </c>
      <c r="G11" s="7" t="s">
        <v>13</v>
      </c>
      <c r="H11" s="8">
        <v>150000</v>
      </c>
      <c r="I11" s="9">
        <v>625</v>
      </c>
      <c r="J11" s="9">
        <f t="shared" ref="J11:J22" si="0">I11*H11</f>
        <v>93750000</v>
      </c>
    </row>
    <row r="12" spans="1:10" s="10" customFormat="1" ht="25.5" customHeight="1" x14ac:dyDescent="0.25">
      <c r="A12" s="31"/>
      <c r="B12" s="31"/>
      <c r="C12" s="6" t="s">
        <v>10</v>
      </c>
      <c r="D12" s="6" t="s">
        <v>10</v>
      </c>
      <c r="E12" s="6" t="s">
        <v>15</v>
      </c>
      <c r="F12" s="6" t="s">
        <v>16</v>
      </c>
      <c r="G12" s="7" t="s">
        <v>13</v>
      </c>
      <c r="H12" s="8">
        <v>150000</v>
      </c>
      <c r="I12" s="9">
        <v>375</v>
      </c>
      <c r="J12" s="9">
        <f t="shared" si="0"/>
        <v>56250000</v>
      </c>
    </row>
    <row r="13" spans="1:10" s="10" customFormat="1" ht="23.25" customHeight="1" x14ac:dyDescent="0.25">
      <c r="A13" s="31"/>
      <c r="B13" s="30" t="s">
        <v>115</v>
      </c>
      <c r="C13" s="27" t="s">
        <v>14</v>
      </c>
      <c r="D13" s="6" t="s">
        <v>14</v>
      </c>
      <c r="E13" s="6" t="s">
        <v>24</v>
      </c>
      <c r="F13" s="6" t="s">
        <v>25</v>
      </c>
      <c r="G13" s="6" t="s">
        <v>13</v>
      </c>
      <c r="H13" s="8">
        <v>145000</v>
      </c>
      <c r="I13" s="9">
        <v>72.5</v>
      </c>
      <c r="J13" s="9">
        <f t="shared" si="0"/>
        <v>10512500</v>
      </c>
    </row>
    <row r="14" spans="1:10" s="10" customFormat="1" ht="21" customHeight="1" x14ac:dyDescent="0.25">
      <c r="A14" s="31"/>
      <c r="B14" s="31"/>
      <c r="C14" s="28"/>
      <c r="D14" s="6" t="s">
        <v>14</v>
      </c>
      <c r="E14" s="6" t="s">
        <v>26</v>
      </c>
      <c r="F14" s="6" t="s">
        <v>27</v>
      </c>
      <c r="G14" s="6" t="s">
        <v>13</v>
      </c>
      <c r="H14" s="8">
        <v>145000</v>
      </c>
      <c r="I14" s="9">
        <v>229.7</v>
      </c>
      <c r="J14" s="9">
        <f t="shared" si="0"/>
        <v>33306500</v>
      </c>
    </row>
    <row r="15" spans="1:10" s="10" customFormat="1" ht="24.75" customHeight="1" x14ac:dyDescent="0.25">
      <c r="A15" s="31"/>
      <c r="B15" s="31"/>
      <c r="C15" s="28"/>
      <c r="D15" s="6" t="s">
        <v>14</v>
      </c>
      <c r="E15" s="6" t="s">
        <v>18</v>
      </c>
      <c r="F15" s="6" t="s">
        <v>19</v>
      </c>
      <c r="G15" s="6" t="s">
        <v>13</v>
      </c>
      <c r="H15" s="8">
        <v>145000</v>
      </c>
      <c r="I15" s="9">
        <v>476.55</v>
      </c>
      <c r="J15" s="9">
        <f t="shared" si="0"/>
        <v>69099750</v>
      </c>
    </row>
    <row r="16" spans="1:10" s="10" customFormat="1" ht="21" customHeight="1" x14ac:dyDescent="0.25">
      <c r="A16" s="31"/>
      <c r="B16" s="31"/>
      <c r="C16" s="28"/>
      <c r="D16" s="6" t="s">
        <v>14</v>
      </c>
      <c r="E16" s="6" t="s">
        <v>11</v>
      </c>
      <c r="F16" s="6" t="s">
        <v>12</v>
      </c>
      <c r="G16" s="6" t="s">
        <v>13</v>
      </c>
      <c r="H16" s="8">
        <v>145000</v>
      </c>
      <c r="I16" s="9">
        <v>221.25</v>
      </c>
      <c r="J16" s="9">
        <f t="shared" si="0"/>
        <v>32081250</v>
      </c>
    </row>
    <row r="17" spans="1:10" s="10" customFormat="1" ht="21.75" customHeight="1" x14ac:dyDescent="0.25">
      <c r="A17" s="31"/>
      <c r="B17" s="31"/>
      <c r="C17" s="28"/>
      <c r="D17" s="6" t="s">
        <v>14</v>
      </c>
      <c r="E17" s="6" t="s">
        <v>15</v>
      </c>
      <c r="F17" s="6" t="s">
        <v>16</v>
      </c>
      <c r="G17" s="6" t="s">
        <v>13</v>
      </c>
      <c r="H17" s="8">
        <v>145000</v>
      </c>
      <c r="I17" s="9">
        <v>1032.25</v>
      </c>
      <c r="J17" s="9">
        <f t="shared" si="0"/>
        <v>149676250</v>
      </c>
    </row>
    <row r="18" spans="1:10" s="10" customFormat="1" ht="27.75" customHeight="1" x14ac:dyDescent="0.25">
      <c r="A18" s="31"/>
      <c r="B18" s="31"/>
      <c r="C18" s="29"/>
      <c r="D18" s="6" t="s">
        <v>14</v>
      </c>
      <c r="E18" s="6" t="s">
        <v>28</v>
      </c>
      <c r="F18" s="6" t="s">
        <v>29</v>
      </c>
      <c r="G18" s="6" t="s">
        <v>13</v>
      </c>
      <c r="H18" s="8">
        <v>145000</v>
      </c>
      <c r="I18" s="9">
        <v>967.75</v>
      </c>
      <c r="J18" s="9">
        <f t="shared" si="0"/>
        <v>140323750</v>
      </c>
    </row>
    <row r="19" spans="1:10" s="10" customFormat="1" ht="31.5" x14ac:dyDescent="0.25">
      <c r="A19" s="31"/>
      <c r="B19" s="30" t="s">
        <v>110</v>
      </c>
      <c r="C19" s="6" t="s">
        <v>30</v>
      </c>
      <c r="D19" s="6" t="s">
        <v>30</v>
      </c>
      <c r="E19" s="6" t="s">
        <v>18</v>
      </c>
      <c r="F19" s="6" t="s">
        <v>19</v>
      </c>
      <c r="G19" s="7" t="s">
        <v>13</v>
      </c>
      <c r="H19" s="8">
        <v>140000</v>
      </c>
      <c r="I19" s="9">
        <v>400</v>
      </c>
      <c r="J19" s="9">
        <f t="shared" si="0"/>
        <v>56000000</v>
      </c>
    </row>
    <row r="20" spans="1:10" s="10" customFormat="1" ht="31.5" x14ac:dyDescent="0.25">
      <c r="A20" s="31"/>
      <c r="B20" s="31"/>
      <c r="C20" s="6" t="s">
        <v>30</v>
      </c>
      <c r="D20" s="6" t="s">
        <v>30</v>
      </c>
      <c r="E20" s="6" t="s">
        <v>11</v>
      </c>
      <c r="F20" s="6" t="s">
        <v>12</v>
      </c>
      <c r="G20" s="7" t="s">
        <v>13</v>
      </c>
      <c r="H20" s="8">
        <v>140000</v>
      </c>
      <c r="I20" s="9">
        <v>600</v>
      </c>
      <c r="J20" s="9">
        <f t="shared" si="0"/>
        <v>84000000</v>
      </c>
    </row>
    <row r="21" spans="1:10" s="10" customFormat="1" ht="47.25" x14ac:dyDescent="0.25">
      <c r="A21" s="31"/>
      <c r="B21" s="30" t="s">
        <v>111</v>
      </c>
      <c r="C21" s="6" t="s">
        <v>17</v>
      </c>
      <c r="D21" s="6" t="s">
        <v>17</v>
      </c>
      <c r="E21" s="11" t="s">
        <v>18</v>
      </c>
      <c r="F21" s="11" t="s">
        <v>19</v>
      </c>
      <c r="G21" s="7" t="s">
        <v>20</v>
      </c>
      <c r="H21" s="8">
        <v>145000</v>
      </c>
      <c r="I21" s="9">
        <v>16</v>
      </c>
      <c r="J21" s="9">
        <f t="shared" si="0"/>
        <v>2320000</v>
      </c>
    </row>
    <row r="22" spans="1:10" s="10" customFormat="1" ht="47.25" x14ac:dyDescent="0.25">
      <c r="A22" s="31"/>
      <c r="B22" s="31"/>
      <c r="C22" s="6" t="s">
        <v>17</v>
      </c>
      <c r="D22" s="6" t="s">
        <v>17</v>
      </c>
      <c r="E22" s="11" t="s">
        <v>11</v>
      </c>
      <c r="F22" s="11" t="s">
        <v>12</v>
      </c>
      <c r="G22" s="7" t="s">
        <v>20</v>
      </c>
      <c r="H22" s="8">
        <v>145000</v>
      </c>
      <c r="I22" s="9">
        <v>564</v>
      </c>
      <c r="J22" s="9">
        <f t="shared" si="0"/>
        <v>81780000</v>
      </c>
    </row>
    <row r="23" spans="1:10" s="10" customFormat="1" ht="47.25" x14ac:dyDescent="0.25">
      <c r="A23" s="6" t="s">
        <v>31</v>
      </c>
      <c r="B23" s="6" t="s">
        <v>110</v>
      </c>
      <c r="C23" s="6" t="s">
        <v>32</v>
      </c>
      <c r="D23" s="6" t="s">
        <v>32</v>
      </c>
      <c r="E23" s="11" t="s">
        <v>33</v>
      </c>
      <c r="F23" s="11" t="s">
        <v>34</v>
      </c>
      <c r="G23" s="6" t="s">
        <v>35</v>
      </c>
      <c r="H23" s="8">
        <v>260000</v>
      </c>
      <c r="I23" s="9">
        <v>400</v>
      </c>
      <c r="J23" s="9">
        <v>104000000</v>
      </c>
    </row>
    <row r="24" spans="1:10" s="10" customFormat="1" ht="31.5" x14ac:dyDescent="0.25">
      <c r="A24" s="30" t="s">
        <v>36</v>
      </c>
      <c r="B24" s="30" t="s">
        <v>115</v>
      </c>
      <c r="C24" s="6" t="s">
        <v>37</v>
      </c>
      <c r="D24" s="6" t="s">
        <v>38</v>
      </c>
      <c r="E24" s="11" t="s">
        <v>18</v>
      </c>
      <c r="F24" s="11" t="s">
        <v>19</v>
      </c>
      <c r="G24" s="6" t="s">
        <v>13</v>
      </c>
      <c r="H24" s="8">
        <v>1590000</v>
      </c>
      <c r="I24" s="9">
        <v>50</v>
      </c>
      <c r="J24" s="9">
        <v>79500000</v>
      </c>
    </row>
    <row r="25" spans="1:10" s="10" customFormat="1" ht="31.5" x14ac:dyDescent="0.25">
      <c r="A25" s="31"/>
      <c r="B25" s="31"/>
      <c r="C25" s="6" t="s">
        <v>37</v>
      </c>
      <c r="D25" s="6" t="s">
        <v>38</v>
      </c>
      <c r="E25" s="11" t="s">
        <v>39</v>
      </c>
      <c r="F25" s="11" t="s">
        <v>40</v>
      </c>
      <c r="G25" s="6" t="s">
        <v>13</v>
      </c>
      <c r="H25" s="8">
        <v>1590000</v>
      </c>
      <c r="I25" s="9">
        <v>50</v>
      </c>
      <c r="J25" s="9">
        <v>79500000</v>
      </c>
    </row>
    <row r="26" spans="1:10" s="10" customFormat="1" ht="31.5" x14ac:dyDescent="0.25">
      <c r="A26" s="31"/>
      <c r="B26" s="31"/>
      <c r="C26" s="6" t="s">
        <v>37</v>
      </c>
      <c r="D26" s="6" t="s">
        <v>38</v>
      </c>
      <c r="E26" s="11" t="s">
        <v>41</v>
      </c>
      <c r="F26" s="11" t="s">
        <v>42</v>
      </c>
      <c r="G26" s="6" t="s">
        <v>13</v>
      </c>
      <c r="H26" s="8">
        <v>1600000</v>
      </c>
      <c r="I26" s="9">
        <v>70</v>
      </c>
      <c r="J26" s="9">
        <v>112000000</v>
      </c>
    </row>
    <row r="27" spans="1:10" s="10" customFormat="1" ht="31.5" x14ac:dyDescent="0.25">
      <c r="A27" s="31"/>
      <c r="B27" s="6" t="s">
        <v>110</v>
      </c>
      <c r="C27" s="6" t="s">
        <v>37</v>
      </c>
      <c r="D27" s="6" t="s">
        <v>38</v>
      </c>
      <c r="E27" s="11" t="s">
        <v>11</v>
      </c>
      <c r="F27" s="11" t="s">
        <v>12</v>
      </c>
      <c r="G27" s="6" t="s">
        <v>13</v>
      </c>
      <c r="H27" s="8">
        <v>1590000</v>
      </c>
      <c r="I27" s="9">
        <v>50</v>
      </c>
      <c r="J27" s="9">
        <v>79500000</v>
      </c>
    </row>
    <row r="28" spans="1:10" s="10" customFormat="1" ht="31.5" x14ac:dyDescent="0.25">
      <c r="A28" s="30" t="s">
        <v>43</v>
      </c>
      <c r="B28" s="30" t="s">
        <v>114</v>
      </c>
      <c r="C28" s="6" t="s">
        <v>44</v>
      </c>
      <c r="D28" s="6" t="s">
        <v>44</v>
      </c>
      <c r="E28" s="6" t="s">
        <v>18</v>
      </c>
      <c r="F28" s="6" t="s">
        <v>19</v>
      </c>
      <c r="G28" s="7" t="s">
        <v>13</v>
      </c>
      <c r="H28" s="8">
        <v>1600000</v>
      </c>
      <c r="I28" s="9">
        <v>3</v>
      </c>
      <c r="J28" s="9">
        <v>4800000</v>
      </c>
    </row>
    <row r="29" spans="1:10" s="10" customFormat="1" ht="31.5" x14ac:dyDescent="0.25">
      <c r="A29" s="31"/>
      <c r="B29" s="31"/>
      <c r="C29" s="6" t="s">
        <v>44</v>
      </c>
      <c r="D29" s="6" t="s">
        <v>44</v>
      </c>
      <c r="E29" s="6" t="s">
        <v>11</v>
      </c>
      <c r="F29" s="6" t="s">
        <v>12</v>
      </c>
      <c r="G29" s="7" t="s">
        <v>13</v>
      </c>
      <c r="H29" s="8">
        <v>1600000</v>
      </c>
      <c r="I29" s="9">
        <v>2</v>
      </c>
      <c r="J29" s="9">
        <v>3200000</v>
      </c>
    </row>
    <row r="30" spans="1:10" s="10" customFormat="1" ht="31.5" x14ac:dyDescent="0.25">
      <c r="A30" s="31"/>
      <c r="B30" s="6" t="s">
        <v>115</v>
      </c>
      <c r="C30" s="6" t="s">
        <v>45</v>
      </c>
      <c r="D30" s="6" t="s">
        <v>45</v>
      </c>
      <c r="E30" s="11" t="s">
        <v>18</v>
      </c>
      <c r="F30" s="6" t="s">
        <v>42</v>
      </c>
      <c r="G30" s="6" t="s">
        <v>13</v>
      </c>
      <c r="H30" s="8">
        <v>1600000</v>
      </c>
      <c r="I30" s="9">
        <v>15</v>
      </c>
      <c r="J30" s="9">
        <v>24000000</v>
      </c>
    </row>
    <row r="31" spans="1:10" s="10" customFormat="1" ht="38.25" customHeight="1" x14ac:dyDescent="0.25">
      <c r="A31" s="31"/>
      <c r="B31" s="6" t="s">
        <v>110</v>
      </c>
      <c r="C31" s="14" t="s">
        <v>44</v>
      </c>
      <c r="D31" s="14" t="s">
        <v>44</v>
      </c>
      <c r="E31" s="11" t="s">
        <v>11</v>
      </c>
      <c r="F31" s="6" t="s">
        <v>34</v>
      </c>
      <c r="G31" s="6" t="s">
        <v>13</v>
      </c>
      <c r="H31" s="8">
        <v>1600000</v>
      </c>
      <c r="I31" s="9">
        <v>25</v>
      </c>
      <c r="J31" s="9">
        <f>I31*H31</f>
        <v>40000000</v>
      </c>
    </row>
    <row r="32" spans="1:10" s="10" customFormat="1" ht="31.5" x14ac:dyDescent="0.25">
      <c r="A32" s="30" t="s">
        <v>46</v>
      </c>
      <c r="B32" s="6" t="s">
        <v>114</v>
      </c>
      <c r="C32" s="6" t="s">
        <v>47</v>
      </c>
      <c r="D32" s="6" t="s">
        <v>47</v>
      </c>
      <c r="E32" s="6" t="s">
        <v>18</v>
      </c>
      <c r="F32" s="6" t="s">
        <v>19</v>
      </c>
      <c r="G32" s="7" t="s">
        <v>13</v>
      </c>
      <c r="H32" s="8">
        <v>285000</v>
      </c>
      <c r="I32" s="9">
        <v>130</v>
      </c>
      <c r="J32" s="9">
        <v>37050000</v>
      </c>
    </row>
    <row r="33" spans="1:10" s="10" customFormat="1" ht="31.5" x14ac:dyDescent="0.25">
      <c r="A33" s="31"/>
      <c r="B33" s="30" t="s">
        <v>115</v>
      </c>
      <c r="C33" s="6" t="s">
        <v>47</v>
      </c>
      <c r="D33" s="6" t="s">
        <v>47</v>
      </c>
      <c r="E33" s="6" t="s">
        <v>26</v>
      </c>
      <c r="F33" s="6" t="s">
        <v>27</v>
      </c>
      <c r="G33" s="6" t="s">
        <v>13</v>
      </c>
      <c r="H33" s="8">
        <v>285000</v>
      </c>
      <c r="I33" s="9">
        <v>32</v>
      </c>
      <c r="J33" s="9">
        <v>9120000</v>
      </c>
    </row>
    <row r="34" spans="1:10" s="10" customFormat="1" ht="31.5" customHeight="1" x14ac:dyDescent="0.25">
      <c r="A34" s="31"/>
      <c r="B34" s="31"/>
      <c r="C34" s="6" t="s">
        <v>47</v>
      </c>
      <c r="D34" s="6" t="s">
        <v>47</v>
      </c>
      <c r="E34" s="6" t="s">
        <v>18</v>
      </c>
      <c r="F34" s="6" t="s">
        <v>19</v>
      </c>
      <c r="G34" s="6" t="s">
        <v>13</v>
      </c>
      <c r="H34" s="8">
        <v>285000</v>
      </c>
      <c r="I34" s="9">
        <v>78</v>
      </c>
      <c r="J34" s="9">
        <v>22230000</v>
      </c>
    </row>
    <row r="35" spans="1:10" s="10" customFormat="1" ht="31.5" x14ac:dyDescent="0.25">
      <c r="A35" s="31"/>
      <c r="B35" s="31"/>
      <c r="C35" s="6" t="s">
        <v>47</v>
      </c>
      <c r="D35" s="6" t="s">
        <v>47</v>
      </c>
      <c r="E35" s="6" t="s">
        <v>11</v>
      </c>
      <c r="F35" s="6" t="s">
        <v>12</v>
      </c>
      <c r="G35" s="6" t="s">
        <v>13</v>
      </c>
      <c r="H35" s="8">
        <v>285000</v>
      </c>
      <c r="I35" s="9">
        <v>500</v>
      </c>
      <c r="J35" s="9">
        <v>142500000</v>
      </c>
    </row>
    <row r="36" spans="1:10" s="10" customFormat="1" ht="31.5" x14ac:dyDescent="0.25">
      <c r="A36" s="31"/>
      <c r="B36" s="31"/>
      <c r="C36" s="6" t="s">
        <v>48</v>
      </c>
      <c r="D36" s="6" t="s">
        <v>48</v>
      </c>
      <c r="E36" s="6" t="s">
        <v>33</v>
      </c>
      <c r="F36" s="6" t="s">
        <v>34</v>
      </c>
      <c r="G36" s="6" t="s">
        <v>13</v>
      </c>
      <c r="H36" s="8">
        <v>284000</v>
      </c>
      <c r="I36" s="9">
        <v>640</v>
      </c>
      <c r="J36" s="9">
        <v>181760000</v>
      </c>
    </row>
    <row r="37" spans="1:10" s="10" customFormat="1" ht="31.5" x14ac:dyDescent="0.25">
      <c r="A37" s="31"/>
      <c r="B37" s="6" t="s">
        <v>110</v>
      </c>
      <c r="C37" s="6" t="s">
        <v>47</v>
      </c>
      <c r="D37" s="6" t="s">
        <v>47</v>
      </c>
      <c r="E37" s="6" t="s">
        <v>26</v>
      </c>
      <c r="F37" s="6" t="s">
        <v>27</v>
      </c>
      <c r="G37" s="7" t="s">
        <v>13</v>
      </c>
      <c r="H37" s="8">
        <v>285000</v>
      </c>
      <c r="I37" s="9">
        <v>130</v>
      </c>
      <c r="J37" s="9">
        <v>37050000</v>
      </c>
    </row>
    <row r="38" spans="1:10" s="10" customFormat="1" ht="31.5" x14ac:dyDescent="0.25">
      <c r="A38" s="31"/>
      <c r="B38" s="6" t="s">
        <v>111</v>
      </c>
      <c r="C38" s="6" t="s">
        <v>47</v>
      </c>
      <c r="D38" s="6" t="s">
        <v>47</v>
      </c>
      <c r="E38" s="6" t="s">
        <v>26</v>
      </c>
      <c r="F38" s="6" t="s">
        <v>27</v>
      </c>
      <c r="G38" s="7" t="s">
        <v>13</v>
      </c>
      <c r="H38" s="8">
        <v>285000</v>
      </c>
      <c r="I38" s="9">
        <v>20</v>
      </c>
      <c r="J38" s="9">
        <f>I38*H38</f>
        <v>5700000</v>
      </c>
    </row>
    <row r="39" spans="1:10" s="10" customFormat="1" ht="34.5" customHeight="1" x14ac:dyDescent="0.25">
      <c r="A39" s="6" t="s">
        <v>49</v>
      </c>
      <c r="B39" s="6" t="s">
        <v>114</v>
      </c>
      <c r="C39" s="23" t="s">
        <v>50</v>
      </c>
      <c r="D39" s="18" t="s">
        <v>51</v>
      </c>
      <c r="E39" s="19" t="s">
        <v>52</v>
      </c>
      <c r="F39" s="19" t="s">
        <v>53</v>
      </c>
      <c r="G39" s="19" t="s">
        <v>13</v>
      </c>
      <c r="H39" s="22">
        <v>52800</v>
      </c>
      <c r="I39" s="9">
        <v>40</v>
      </c>
      <c r="J39" s="9">
        <v>2112000</v>
      </c>
    </row>
    <row r="40" spans="1:10" s="10" customFormat="1" ht="31.5" x14ac:dyDescent="0.25">
      <c r="A40" s="6" t="s">
        <v>54</v>
      </c>
      <c r="B40" s="6" t="s">
        <v>110</v>
      </c>
      <c r="C40" s="6" t="s">
        <v>55</v>
      </c>
      <c r="D40" s="6" t="s">
        <v>56</v>
      </c>
      <c r="E40" s="11" t="s">
        <v>15</v>
      </c>
      <c r="F40" s="11" t="s">
        <v>16</v>
      </c>
      <c r="G40" s="7" t="s">
        <v>13</v>
      </c>
      <c r="H40" s="8">
        <v>52800</v>
      </c>
      <c r="I40" s="9">
        <v>80</v>
      </c>
      <c r="J40" s="9">
        <v>4224000</v>
      </c>
    </row>
    <row r="41" spans="1:10" s="10" customFormat="1" ht="31.5" x14ac:dyDescent="0.25">
      <c r="A41" s="6" t="s">
        <v>49</v>
      </c>
      <c r="B41" s="6" t="s">
        <v>111</v>
      </c>
      <c r="C41" s="6" t="s">
        <v>55</v>
      </c>
      <c r="D41" s="6" t="s">
        <v>56</v>
      </c>
      <c r="E41" s="11" t="s">
        <v>15</v>
      </c>
      <c r="F41" s="11" t="s">
        <v>16</v>
      </c>
      <c r="G41" s="7" t="s">
        <v>13</v>
      </c>
      <c r="H41" s="8">
        <v>52800</v>
      </c>
      <c r="I41" s="9">
        <v>30</v>
      </c>
      <c r="J41" s="9">
        <v>1584000</v>
      </c>
    </row>
    <row r="42" spans="1:10" s="10" customFormat="1" ht="55.5" customHeight="1" x14ac:dyDescent="0.25">
      <c r="A42" s="6" t="s">
        <v>57</v>
      </c>
      <c r="B42" s="6" t="s">
        <v>115</v>
      </c>
      <c r="C42" s="6" t="s">
        <v>116</v>
      </c>
      <c r="D42" s="6" t="s">
        <v>116</v>
      </c>
      <c r="E42" s="11" t="s">
        <v>21</v>
      </c>
      <c r="F42" s="11" t="s">
        <v>22</v>
      </c>
      <c r="G42" s="7" t="s">
        <v>13</v>
      </c>
      <c r="H42" s="8">
        <v>1499000</v>
      </c>
      <c r="I42" s="9">
        <v>15</v>
      </c>
      <c r="J42" s="9">
        <v>22485000</v>
      </c>
    </row>
    <row r="43" spans="1:10" s="10" customFormat="1" ht="31.5" x14ac:dyDescent="0.25">
      <c r="A43" s="6" t="s">
        <v>58</v>
      </c>
      <c r="B43" s="27" t="s">
        <v>111</v>
      </c>
      <c r="C43" s="6" t="s">
        <v>59</v>
      </c>
      <c r="D43" s="6" t="s">
        <v>59</v>
      </c>
      <c r="E43" s="11" t="s">
        <v>60</v>
      </c>
      <c r="F43" s="11" t="s">
        <v>61</v>
      </c>
      <c r="G43" s="7" t="s">
        <v>13</v>
      </c>
      <c r="H43" s="8">
        <v>999750.08</v>
      </c>
      <c r="I43" s="9">
        <v>30.79</v>
      </c>
      <c r="J43" s="9">
        <v>30782304.963199995</v>
      </c>
    </row>
    <row r="44" spans="1:10" s="10" customFormat="1" ht="31.5" x14ac:dyDescent="0.25">
      <c r="A44" s="6" t="s">
        <v>62</v>
      </c>
      <c r="B44" s="32"/>
      <c r="C44" s="6" t="s">
        <v>59</v>
      </c>
      <c r="D44" s="6" t="s">
        <v>59</v>
      </c>
      <c r="E44" s="11" t="s">
        <v>60</v>
      </c>
      <c r="F44" s="11" t="s">
        <v>61</v>
      </c>
      <c r="G44" s="7" t="s">
        <v>13</v>
      </c>
      <c r="H44" s="8">
        <v>999750.07991058961</v>
      </c>
      <c r="I44" s="9">
        <v>35.79</v>
      </c>
      <c r="J44" s="9">
        <v>35781055.359999999</v>
      </c>
    </row>
    <row r="45" spans="1:10" s="10" customFormat="1" ht="31.5" x14ac:dyDescent="0.25">
      <c r="A45" s="6" t="s">
        <v>63</v>
      </c>
      <c r="B45" s="33"/>
      <c r="C45" s="6" t="s">
        <v>59</v>
      </c>
      <c r="D45" s="6" t="s">
        <v>59</v>
      </c>
      <c r="E45" s="6">
        <v>10.201499999999999</v>
      </c>
      <c r="F45" s="6">
        <v>10.201700000000001</v>
      </c>
      <c r="G45" s="7" t="s">
        <v>13</v>
      </c>
      <c r="H45" s="8">
        <v>999750.07989233697</v>
      </c>
      <c r="I45" s="9">
        <v>31.78</v>
      </c>
      <c r="J45" s="9">
        <f>31572107.523+199950.02</f>
        <v>31772057.542999998</v>
      </c>
    </row>
    <row r="46" spans="1:10" customFormat="1" ht="31.5" x14ac:dyDescent="0.25">
      <c r="A46" s="13" t="s">
        <v>118</v>
      </c>
      <c r="B46" s="13" t="s">
        <v>110</v>
      </c>
      <c r="C46" s="13" t="s">
        <v>116</v>
      </c>
      <c r="D46" s="13" t="s">
        <v>116</v>
      </c>
      <c r="E46" s="11" t="s">
        <v>11</v>
      </c>
      <c r="F46" s="11" t="s">
        <v>119</v>
      </c>
      <c r="G46" s="7" t="s">
        <v>13</v>
      </c>
      <c r="H46" s="8">
        <v>1499000</v>
      </c>
      <c r="I46" s="9">
        <v>50</v>
      </c>
      <c r="J46" s="24">
        <v>74950000</v>
      </c>
    </row>
    <row r="47" spans="1:10" s="10" customFormat="1" ht="31.5" x14ac:dyDescent="0.25">
      <c r="A47" s="30" t="s">
        <v>64</v>
      </c>
      <c r="B47" s="6" t="s">
        <v>110</v>
      </c>
      <c r="C47" s="6" t="s">
        <v>65</v>
      </c>
      <c r="D47" s="6" t="s">
        <v>66</v>
      </c>
      <c r="E47" s="11" t="s">
        <v>67</v>
      </c>
      <c r="F47" s="6" t="s">
        <v>29</v>
      </c>
      <c r="G47" s="7" t="s">
        <v>70</v>
      </c>
      <c r="H47" s="8">
        <v>40475</v>
      </c>
      <c r="I47" s="9">
        <v>5500</v>
      </c>
      <c r="J47" s="9">
        <v>222612500</v>
      </c>
    </row>
    <row r="48" spans="1:10" s="10" customFormat="1" ht="31.5" x14ac:dyDescent="0.25">
      <c r="A48" s="31"/>
      <c r="B48" s="6" t="s">
        <v>111</v>
      </c>
      <c r="C48" s="6" t="s">
        <v>65</v>
      </c>
      <c r="D48" s="6" t="s">
        <v>66</v>
      </c>
      <c r="E48" s="11" t="s">
        <v>68</v>
      </c>
      <c r="F48" s="20" t="s">
        <v>69</v>
      </c>
      <c r="G48" s="7" t="s">
        <v>70</v>
      </c>
      <c r="H48" s="8">
        <v>40475</v>
      </c>
      <c r="I48" s="9">
        <v>5500</v>
      </c>
      <c r="J48" s="9">
        <v>222612500</v>
      </c>
    </row>
    <row r="49" spans="1:10" s="10" customFormat="1" ht="47.25" x14ac:dyDescent="0.25">
      <c r="A49" s="6" t="s">
        <v>71</v>
      </c>
      <c r="B49" s="6" t="s">
        <v>114</v>
      </c>
      <c r="C49" s="6" t="s">
        <v>72</v>
      </c>
      <c r="D49" s="6" t="s">
        <v>73</v>
      </c>
      <c r="E49" s="21" t="s">
        <v>74</v>
      </c>
      <c r="F49" s="21" t="s">
        <v>75</v>
      </c>
      <c r="G49" s="7" t="s">
        <v>76</v>
      </c>
      <c r="H49" s="8">
        <v>14700</v>
      </c>
      <c r="I49" s="9">
        <v>778</v>
      </c>
      <c r="J49" s="9">
        <v>11436600</v>
      </c>
    </row>
    <row r="50" spans="1:10" s="10" customFormat="1" ht="47.25" x14ac:dyDescent="0.25">
      <c r="A50" s="6" t="s">
        <v>77</v>
      </c>
      <c r="B50" s="6" t="s">
        <v>110</v>
      </c>
      <c r="C50" s="6" t="s">
        <v>78</v>
      </c>
      <c r="D50" s="6" t="s">
        <v>73</v>
      </c>
      <c r="E50" s="21" t="s">
        <v>79</v>
      </c>
      <c r="F50" s="21" t="s">
        <v>80</v>
      </c>
      <c r="G50" s="7" t="s">
        <v>76</v>
      </c>
      <c r="H50" s="8">
        <v>15900</v>
      </c>
      <c r="I50" s="9">
        <v>778</v>
      </c>
      <c r="J50" s="9">
        <v>12370200</v>
      </c>
    </row>
    <row r="51" spans="1:10" s="10" customFormat="1" ht="31.5" x14ac:dyDescent="0.25">
      <c r="A51" s="6" t="s">
        <v>82</v>
      </c>
      <c r="B51" s="6" t="s">
        <v>115</v>
      </c>
      <c r="C51" s="6" t="s">
        <v>83</v>
      </c>
      <c r="D51" s="6" t="s">
        <v>84</v>
      </c>
      <c r="E51" s="6" t="s">
        <v>85</v>
      </c>
      <c r="F51" s="6" t="s">
        <v>21</v>
      </c>
      <c r="G51" s="7" t="s">
        <v>13</v>
      </c>
      <c r="H51" s="8">
        <v>224000</v>
      </c>
      <c r="I51" s="9">
        <v>30</v>
      </c>
      <c r="J51" s="9">
        <v>6720000</v>
      </c>
    </row>
    <row r="52" spans="1:10" s="10" customFormat="1" ht="47.25" x14ac:dyDescent="0.25">
      <c r="A52" s="6" t="s">
        <v>82</v>
      </c>
      <c r="B52" s="6" t="s">
        <v>112</v>
      </c>
      <c r="C52" s="6" t="s">
        <v>86</v>
      </c>
      <c r="D52" s="6" t="s">
        <v>87</v>
      </c>
      <c r="E52" s="6" t="s">
        <v>11</v>
      </c>
      <c r="F52" s="6" t="s">
        <v>12</v>
      </c>
      <c r="G52" s="7" t="s">
        <v>13</v>
      </c>
      <c r="H52" s="8">
        <v>211680</v>
      </c>
      <c r="I52" s="9">
        <v>50</v>
      </c>
      <c r="J52" s="9">
        <v>10584000</v>
      </c>
    </row>
    <row r="53" spans="1:10" s="10" customFormat="1" ht="39.75" customHeight="1" x14ac:dyDescent="0.25">
      <c r="A53" s="6" t="s">
        <v>88</v>
      </c>
      <c r="B53" s="6" t="s">
        <v>110</v>
      </c>
      <c r="C53" s="6" t="s">
        <v>89</v>
      </c>
      <c r="D53" s="6" t="s">
        <v>90</v>
      </c>
      <c r="E53" s="6" t="s">
        <v>91</v>
      </c>
      <c r="F53" s="6" t="s">
        <v>92</v>
      </c>
      <c r="G53" s="6" t="s">
        <v>13</v>
      </c>
      <c r="H53" s="8">
        <v>5773420.4793028319</v>
      </c>
      <c r="I53" s="9">
        <v>0.91800000000000004</v>
      </c>
      <c r="J53" s="9">
        <v>5300000</v>
      </c>
    </row>
    <row r="54" spans="1:10" s="10" customFormat="1" ht="62.25" customHeight="1" x14ac:dyDescent="0.25">
      <c r="A54" s="6" t="s">
        <v>93</v>
      </c>
      <c r="B54" s="6" t="s">
        <v>112</v>
      </c>
      <c r="C54" s="6" t="s">
        <v>94</v>
      </c>
      <c r="D54" s="6" t="s">
        <v>90</v>
      </c>
      <c r="E54" s="6" t="s">
        <v>95</v>
      </c>
      <c r="F54" s="6" t="s">
        <v>96</v>
      </c>
      <c r="G54" s="6" t="s">
        <v>13</v>
      </c>
      <c r="H54" s="8">
        <v>4764705.8823529398</v>
      </c>
      <c r="I54" s="9">
        <v>5.0999999999999996</v>
      </c>
      <c r="J54" s="9">
        <v>24300000</v>
      </c>
    </row>
    <row r="55" spans="1:10" s="10" customFormat="1" ht="51" customHeight="1" x14ac:dyDescent="0.25">
      <c r="A55" s="6" t="s">
        <v>97</v>
      </c>
      <c r="B55" s="6" t="s">
        <v>112</v>
      </c>
      <c r="C55" s="6" t="s">
        <v>98</v>
      </c>
      <c r="D55" s="6" t="s">
        <v>98</v>
      </c>
      <c r="E55" s="6" t="s">
        <v>99</v>
      </c>
      <c r="F55" s="6" t="s">
        <v>28</v>
      </c>
      <c r="G55" s="6" t="s">
        <v>13</v>
      </c>
      <c r="H55" s="8">
        <v>1700000</v>
      </c>
      <c r="I55" s="9">
        <v>5</v>
      </c>
      <c r="J55" s="9">
        <v>8500000</v>
      </c>
    </row>
    <row r="56" spans="1:10" s="10" customFormat="1" ht="51" customHeight="1" x14ac:dyDescent="0.25">
      <c r="A56" s="6" t="s">
        <v>100</v>
      </c>
      <c r="B56" s="6" t="s">
        <v>113</v>
      </c>
      <c r="C56" s="6" t="s">
        <v>101</v>
      </c>
      <c r="D56" s="6" t="s">
        <v>102</v>
      </c>
      <c r="E56" s="6" t="s">
        <v>103</v>
      </c>
      <c r="F56" s="6" t="s">
        <v>104</v>
      </c>
      <c r="G56" s="6" t="s">
        <v>13</v>
      </c>
      <c r="H56" s="8">
        <v>210000</v>
      </c>
      <c r="I56" s="9">
        <v>27.099999999999994</v>
      </c>
      <c r="J56" s="9">
        <v>5691000.0000000019</v>
      </c>
    </row>
    <row r="57" spans="1:10" s="10" customFormat="1" ht="40.5" customHeight="1" x14ac:dyDescent="0.25">
      <c r="A57" s="6" t="s">
        <v>105</v>
      </c>
      <c r="B57" s="6" t="s">
        <v>113</v>
      </c>
      <c r="C57" s="6" t="s">
        <v>106</v>
      </c>
      <c r="D57" s="6" t="s">
        <v>107</v>
      </c>
      <c r="E57" s="6" t="s">
        <v>108</v>
      </c>
      <c r="F57" s="6" t="s">
        <v>109</v>
      </c>
      <c r="G57" s="6" t="s">
        <v>13</v>
      </c>
      <c r="H57" s="8">
        <v>210000</v>
      </c>
      <c r="I57" s="9">
        <v>49.9</v>
      </c>
      <c r="J57" s="9">
        <v>10479000</v>
      </c>
    </row>
    <row r="58" spans="1:10" x14ac:dyDescent="0.25">
      <c r="A58" s="25" t="s">
        <v>81</v>
      </c>
      <c r="B58" s="25"/>
      <c r="C58" s="25"/>
      <c r="D58" s="25"/>
      <c r="E58" s="25"/>
      <c r="F58" s="25"/>
      <c r="G58" s="25"/>
      <c r="H58" s="25"/>
      <c r="I58" s="25"/>
      <c r="J58" s="26">
        <f>SUM(J6:J57)</f>
        <v>2622206217.8662</v>
      </c>
    </row>
    <row r="61" spans="1:10" x14ac:dyDescent="0.25">
      <c r="J61" s="17"/>
    </row>
    <row r="65" s="16" customFormat="1" ht="11.25" x14ac:dyDescent="0.25"/>
  </sheetData>
  <mergeCells count="28"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47:A48"/>
    <mergeCell ref="B43:B45"/>
    <mergeCell ref="A6:A10"/>
    <mergeCell ref="B6:B7"/>
    <mergeCell ref="B8:B9"/>
    <mergeCell ref="A11:A22"/>
    <mergeCell ref="B11:B12"/>
    <mergeCell ref="B13:B18"/>
    <mergeCell ref="B19:B20"/>
    <mergeCell ref="B21:B22"/>
    <mergeCell ref="A24:A27"/>
    <mergeCell ref="C13:C18"/>
    <mergeCell ref="B24:B26"/>
    <mergeCell ref="A28:A31"/>
    <mergeCell ref="B28:B29"/>
    <mergeCell ref="A32:A38"/>
    <mergeCell ref="B33:B36"/>
  </mergeCells>
  <pageMargins left="0.23622047244094491" right="0.23622047244094491" top="0.5234375" bottom="0.74803149606299213" header="0.31496062992125984" footer="0.31496062992125984"/>
  <pageSetup paperSize="9" scale="75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2017-01-24T10:51:47Z</dcterms:modified>
</cp:coreProperties>
</file>