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20730" windowHeight="11760"/>
  </bookViews>
  <sheets>
    <sheet name="перечень" sheetId="1" r:id="rId1"/>
  </sheets>
  <definedNames>
    <definedName name="_xlnm.Print_Titles" localSheetId="0">перечень!$3:$3</definedName>
    <definedName name="_xlnm.Print_Area" localSheetId="0">перечень!$A$1:$I$1701</definedName>
  </definedNames>
  <calcPr calcId="145621"/>
</workbook>
</file>

<file path=xl/calcChain.xml><?xml version="1.0" encoding="utf-8"?>
<calcChain xmlns="http://schemas.openxmlformats.org/spreadsheetml/2006/main">
  <c r="H30" i="1" l="1"/>
  <c r="F23" i="1"/>
  <c r="H17" i="1"/>
  <c r="H64" i="1"/>
  <c r="H63" i="1"/>
  <c r="H58" i="1"/>
  <c r="H54" i="1"/>
  <c r="H49" i="1"/>
  <c r="H47" i="1"/>
  <c r="H45" i="1"/>
  <c r="H44" i="1"/>
  <c r="H20" i="1"/>
  <c r="H6" i="1"/>
  <c r="H7" i="1"/>
  <c r="H9" i="1"/>
  <c r="H12" i="1"/>
  <c r="H5" i="1"/>
  <c r="H16" i="1"/>
  <c r="H18" i="1"/>
  <c r="H19" i="1"/>
  <c r="H15" i="1"/>
  <c r="H14" i="1"/>
  <c r="H13" i="1"/>
  <c r="H21" i="1"/>
  <c r="H4" i="1"/>
  <c r="H62" i="1" l="1"/>
  <c r="H61" i="1"/>
  <c r="H60" i="1"/>
  <c r="H59" i="1"/>
  <c r="H57" i="1"/>
  <c r="H56" i="1"/>
  <c r="H55" i="1"/>
  <c r="H53" i="1"/>
  <c r="H52" i="1"/>
  <c r="H51" i="1"/>
  <c r="H50" i="1"/>
  <c r="H48" i="1"/>
  <c r="H46" i="1"/>
  <c r="H26" i="1"/>
  <c r="H25" i="1"/>
  <c r="H29" i="1"/>
  <c r="H43" i="1"/>
  <c r="H42" i="1"/>
  <c r="H41" i="1"/>
  <c r="H40" i="1"/>
  <c r="H39" i="1"/>
  <c r="H37" i="1"/>
  <c r="H36" i="1"/>
  <c r="H35" i="1"/>
  <c r="H34" i="1"/>
  <c r="H33" i="1"/>
  <c r="H32" i="1"/>
  <c r="H31" i="1"/>
  <c r="H28" i="1"/>
  <c r="H27" i="1"/>
  <c r="H24" i="1"/>
  <c r="H23" i="1"/>
  <c r="H22" i="1"/>
  <c r="H11" i="1"/>
  <c r="H10" i="1"/>
  <c r="F8" i="1"/>
  <c r="H8" i="1" s="1"/>
  <c r="H38" i="1" l="1"/>
</calcChain>
</file>

<file path=xl/sharedStrings.xml><?xml version="1.0" encoding="utf-8"?>
<sst xmlns="http://schemas.openxmlformats.org/spreadsheetml/2006/main" count="315" uniqueCount="125">
  <si>
    <t>Наименование</t>
  </si>
  <si>
    <t>Место расположение франко-склада</t>
  </si>
  <si>
    <t>Производитель/марка</t>
  </si>
  <si>
    <t>Ед. изм.</t>
  </si>
  <si>
    <t>Объем</t>
  </si>
  <si>
    <t xml:space="preserve">Цена за единицу  </t>
  </si>
  <si>
    <t>Общая сумма</t>
  </si>
  <si>
    <t>Аккумуляторы 6СТ-75А</t>
  </si>
  <si>
    <t>г.Семей, пер.Тихий 5</t>
  </si>
  <si>
    <t>Казахстан, ТОО "Кайнар-АКБ"</t>
  </si>
  <si>
    <t>шт</t>
  </si>
  <si>
    <t>04.2007 г. Для промышленной переработки</t>
  </si>
  <si>
    <t>Аккумуляторы 6СТ-90А</t>
  </si>
  <si>
    <t>г.Алматы, ул.Суюнбая 170 А</t>
  </si>
  <si>
    <t>Дезинфицирующая жидкость</t>
  </si>
  <si>
    <t>г. Костанай</t>
  </si>
  <si>
    <t>Россия, г. Екатеринбург, ООО "Пропак"</t>
  </si>
  <si>
    <t>тн.</t>
  </si>
  <si>
    <t>04.2008 г. Для промышленной переработки</t>
  </si>
  <si>
    <t>ТОО "КазБытХим", Павлодар</t>
  </si>
  <si>
    <t>07.2011 г. Для промышленной переработки</t>
  </si>
  <si>
    <t xml:space="preserve"> Дез. средство деохлор</t>
  </si>
  <si>
    <t>г. Алматы, ул.Суюнбая, 170 А</t>
  </si>
  <si>
    <t>Франция</t>
  </si>
  <si>
    <t>09.2008 г. Для промышленной переработки</t>
  </si>
  <si>
    <t>Солидол жировой</t>
  </si>
  <si>
    <t>г. Петропавловск, проезд Индустриальный, 2</t>
  </si>
  <si>
    <t>ТОО Центр-Ойл</t>
  </si>
  <si>
    <t>08.2009 г.Для промышленной переработки</t>
  </si>
  <si>
    <t>Мука пшеничная в/с</t>
  </si>
  <si>
    <t xml:space="preserve">Кар. обл. Абайский                                          р-н, п. Южный </t>
  </si>
  <si>
    <t>ТОО "Карагандинский мелькомбинат"</t>
  </si>
  <si>
    <t>май 2016 г. (ГОСТ 26574-85)</t>
  </si>
  <si>
    <t>ТОО "НұрДиас Строй"</t>
  </si>
  <si>
    <t>г.Семей, пер.Тихий,5</t>
  </si>
  <si>
    <t>ТОО "Атамекен-Дос"</t>
  </si>
  <si>
    <t>Мука пшеничная   2-й сорт</t>
  </si>
  <si>
    <t>Чай</t>
  </si>
  <si>
    <t>Казахстан, ТОО "Чайный центр"</t>
  </si>
  <si>
    <t>апрель 2016 г. (ГОСТ 1938-90)</t>
  </si>
  <si>
    <t>май 2016 г. (ГОСТ 1938-90)</t>
  </si>
  <si>
    <t>Молочные консервы</t>
  </si>
  <si>
    <t>ТОО "Кокжиек-2030"</t>
  </si>
  <si>
    <t>т.у.б.</t>
  </si>
  <si>
    <t>ноябрь 2016 г. (ГОСТ 2903-78)</t>
  </si>
  <si>
    <t>г.Уральск, пер.Строительный,3</t>
  </si>
  <si>
    <t>Крупа 
рисовая</t>
  </si>
  <si>
    <t>ТОО "С.Сейфулин Жер"</t>
  </si>
  <si>
    <t>ноябрь 2016 г. (СТ РК 1020-2000)</t>
  </si>
  <si>
    <t>ТОО "Сынақ"</t>
  </si>
  <si>
    <t>Макаронные изделия</t>
  </si>
  <si>
    <t>ТОО "Барыс 2007"</t>
  </si>
  <si>
    <t>июль 2015 г. (ГОСТ 875-92)</t>
  </si>
  <si>
    <t>Сухари ржаные</t>
  </si>
  <si>
    <t>ТОО "Корпорация Караганды-нан"</t>
  </si>
  <si>
    <t xml:space="preserve">март 2016 г. (ГОСТ 686-83) </t>
  </si>
  <si>
    <t>Сухари пшеничные</t>
  </si>
  <si>
    <t>ТОО "Югпищснаб"</t>
  </si>
  <si>
    <t xml:space="preserve">апрель 2016 г. (ГОСТ 686-83) </t>
  </si>
  <si>
    <t>Мясные консервы                (говядина тушеная)</t>
  </si>
  <si>
    <t>ТОО "Тортуманов и К"</t>
  </si>
  <si>
    <t>февраль 2015 г. (ГОСТ 5284-84)</t>
  </si>
  <si>
    <t>ТОО "Семипалатинский мясокомбинат"</t>
  </si>
  <si>
    <t>март 2015 г. (ГОСТ 5284-84)</t>
  </si>
  <si>
    <t>апрель 2015 г. (ГОСТ 5284-84)</t>
  </si>
  <si>
    <t xml:space="preserve">март 2016 г. (ГОСТ 875-92) </t>
  </si>
  <si>
    <t>Овощи сушеные (морковь)</t>
  </si>
  <si>
    <t>февраль 2016 г. (ГОСТ 32065-2013)</t>
  </si>
  <si>
    <t>ТОО "NASS GRAIN"</t>
  </si>
  <si>
    <t>октябрь 2015 г.  (ГОСТ 26574-85)</t>
  </si>
  <si>
    <t>февраль 2015 г. (ГОСТ 26574-85)</t>
  </si>
  <si>
    <t>февраль 2016 г. (ГОСТ 26574-85)</t>
  </si>
  <si>
    <t>Масло растительное (разливное)</t>
  </si>
  <si>
    <t>ТОО "Масло-Дел"</t>
  </si>
  <si>
    <t>2016 г.
(ГОСТ 37-91)</t>
  </si>
  <si>
    <t>Рукавицы меховые</t>
  </si>
  <si>
    <t>Шымкент "Восход-Юг"</t>
  </si>
  <si>
    <t>пара</t>
  </si>
  <si>
    <t>2004 г.
(ГОСТ 6577-85)</t>
  </si>
  <si>
    <t>ТОО "Семспецснаб"</t>
  </si>
  <si>
    <t>2005 г.
(ГОСТ 6577-85)</t>
  </si>
  <si>
    <t>Ведро 10-12 л.</t>
  </si>
  <si>
    <t>Россия, ЗАО "Завод Демидовский"</t>
  </si>
  <si>
    <t>шт.</t>
  </si>
  <si>
    <t>2005 г.
(ГОСТ 20558-82)</t>
  </si>
  <si>
    <t>2006 г.
(ГОСТ 20558-82)</t>
  </si>
  <si>
    <t>Ведро 12 л.</t>
  </si>
  <si>
    <t>Россия, ООО "Производство металлоизделий"</t>
  </si>
  <si>
    <t>Бачок столовый</t>
  </si>
  <si>
    <t>2005 г.
(ГОСТ 17151-81)</t>
  </si>
  <si>
    <t xml:space="preserve">Чайник столовый </t>
  </si>
  <si>
    <t>Россия "Северстальэмаль"</t>
  </si>
  <si>
    <t>Чайник столовый  3л.</t>
  </si>
  <si>
    <t>РФ ОАО "Ступин. Мет. Комб"</t>
  </si>
  <si>
    <t>2007 г.
(ГОСТ 17151-81)</t>
  </si>
  <si>
    <t>Палатка зимняя 40 местная</t>
  </si>
  <si>
    <t>КНР/ТОО "Ревизор"</t>
  </si>
  <si>
    <t>2008 г.</t>
  </si>
  <si>
    <t xml:space="preserve">Кухня полевая </t>
  </si>
  <si>
    <t>Россия, ОАО "Ирбитский автоагрегатный з-д"</t>
  </si>
  <si>
    <t>2006 г.
(ГОСТ 22992-82)</t>
  </si>
  <si>
    <t>2005 г.
(ГОСТ 22992-82)</t>
  </si>
  <si>
    <t>ТОО "КазНефтеГазПром"</t>
  </si>
  <si>
    <t>Ткань брезентовая</t>
  </si>
  <si>
    <t>Россия "Кохомский завод"</t>
  </si>
  <si>
    <t>п.м.</t>
  </si>
  <si>
    <t>2008 г.
(ГОСТ 15530-93)</t>
  </si>
  <si>
    <t xml:space="preserve">Перечень материальных ценностей государственного резерва, выпускаемых в 2017 году в порядке освежения и разбронирования </t>
  </si>
  <si>
    <t>Второй квартал 2007 г. Для промышленной переработки</t>
  </si>
  <si>
    <t>март 2015 г.(ГОСТ 26574-85)</t>
  </si>
  <si>
    <t>апрель 2015 г.(ГОСТ 26574-85)</t>
  </si>
  <si>
    <t>май 2015г.(ГОСТ 26574-85)</t>
  </si>
  <si>
    <t>июнь 2015 г. (ГОСТ 26574-85)</t>
  </si>
  <si>
    <t>март 2016 г.(ГОСТ 26574-85)</t>
  </si>
  <si>
    <t>Сапоги кирзовые</t>
  </si>
  <si>
    <t>ТОО "Икар"</t>
  </si>
  <si>
    <t>ТОО "Тыныс"</t>
  </si>
  <si>
    <t xml:space="preserve">2005 г.
</t>
  </si>
  <si>
    <t xml:space="preserve">2006 г.
</t>
  </si>
  <si>
    <t>№ п/п</t>
  </si>
  <si>
    <t xml:space="preserve">апрель 2016 г. (ГОСТ 875-92) </t>
  </si>
  <si>
    <t>Примечание                                                              (дата изготовления)</t>
  </si>
  <si>
    <t>2006 г.
(ГОСТ 6577-85)</t>
  </si>
  <si>
    <t>2006 г.
(ГОСТ 17151-81)</t>
  </si>
  <si>
    <t xml:space="preserve">Кар. обл. Абайский                               р-н, п. Южный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</si>
</sst>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0"/>
    <numFmt numFmtId="166" formatCode="#,##0.0000"/>
    <numFmt numFmtId="167" formatCode="#,##0.0"/>
  </numFmts>
  <fonts count="6" x14ac:knownFonts="1"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4" fontId="4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4" borderId="0" xfId="0" applyFont="1" applyFill="1" applyBorder="1" applyAlignment="1">
      <alignment horizontal="center" vertical="center" wrapText="1"/>
    </xf>
    <xf numFmtId="0" fontId="5" fillId="4" borderId="0" xfId="0" applyFont="1" applyFill="1"/>
    <xf numFmtId="0" fontId="5" fillId="2" borderId="0" xfId="0" applyFont="1" applyFill="1"/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 shrinkToFit="1"/>
    </xf>
    <xf numFmtId="164" fontId="4" fillId="2" borderId="2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 shrinkToFi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4"/>
  <sheetViews>
    <sheetView tabSelected="1" view="pageBreakPreview" topLeftCell="A11" zoomScale="120" zoomScaleSheetLayoutView="120" zoomScalePageLayoutView="39" workbookViewId="0">
      <selection activeCell="H51" sqref="H51"/>
    </sheetView>
  </sheetViews>
  <sheetFormatPr defaultRowHeight="12.75" x14ac:dyDescent="0.2"/>
  <cols>
    <col min="1" max="1" width="4.85546875" style="1" customWidth="1"/>
    <col min="2" max="2" width="20.7109375" style="2" customWidth="1"/>
    <col min="3" max="3" width="29.28515625" style="2" customWidth="1"/>
    <col min="4" max="4" width="25.42578125" style="2" customWidth="1"/>
    <col min="5" max="5" width="8.28515625" style="15" customWidth="1"/>
    <col min="6" max="6" width="11.28515625" style="16" customWidth="1"/>
    <col min="7" max="7" width="12.5703125" style="17" customWidth="1"/>
    <col min="8" max="8" width="16.42578125" style="17" customWidth="1"/>
    <col min="9" max="9" width="28.28515625" style="5" customWidth="1"/>
    <col min="10" max="10" width="31.5703125" style="1" customWidth="1"/>
    <col min="11" max="16384" width="9.140625" style="1"/>
  </cols>
  <sheetData>
    <row r="1" spans="1:10" ht="12.75" customHeight="1" x14ac:dyDescent="0.2">
      <c r="B1" s="47" t="s">
        <v>107</v>
      </c>
      <c r="C1" s="47"/>
      <c r="D1" s="47"/>
      <c r="E1" s="47"/>
      <c r="F1" s="47"/>
      <c r="G1" s="47"/>
      <c r="H1" s="47"/>
      <c r="I1" s="47"/>
    </row>
    <row r="2" spans="1:10" ht="13.5" thickBot="1" x14ac:dyDescent="0.25">
      <c r="B2" s="48"/>
      <c r="C2" s="48"/>
      <c r="D2" s="48"/>
      <c r="E2" s="48"/>
      <c r="F2" s="48"/>
      <c r="G2" s="48"/>
      <c r="H2" s="48"/>
      <c r="I2" s="48"/>
    </row>
    <row r="3" spans="1:10" ht="51" customHeight="1" x14ac:dyDescent="0.2">
      <c r="A3" s="29" t="s">
        <v>119</v>
      </c>
      <c r="B3" s="3" t="s">
        <v>0</v>
      </c>
      <c r="C3" s="3" t="s">
        <v>1</v>
      </c>
      <c r="D3" s="3" t="s">
        <v>2</v>
      </c>
      <c r="E3" s="3" t="s">
        <v>3</v>
      </c>
      <c r="F3" s="4" t="s">
        <v>4</v>
      </c>
      <c r="G3" s="3" t="s">
        <v>5</v>
      </c>
      <c r="H3" s="3" t="s">
        <v>6</v>
      </c>
      <c r="I3" s="30" t="s">
        <v>121</v>
      </c>
    </row>
    <row r="4" spans="1:10" ht="25.5" x14ac:dyDescent="0.2">
      <c r="A4" s="31">
        <v>1</v>
      </c>
      <c r="B4" s="26" t="s">
        <v>7</v>
      </c>
      <c r="C4" s="26" t="s">
        <v>8</v>
      </c>
      <c r="D4" s="26" t="s">
        <v>9</v>
      </c>
      <c r="E4" s="26" t="s">
        <v>10</v>
      </c>
      <c r="F4" s="28">
        <v>778</v>
      </c>
      <c r="G4" s="26">
        <v>14700</v>
      </c>
      <c r="H4" s="26">
        <f>F4*G4</f>
        <v>11436600</v>
      </c>
      <c r="I4" s="32" t="s">
        <v>11</v>
      </c>
      <c r="J4" s="5"/>
    </row>
    <row r="5" spans="1:10" ht="29.25" customHeight="1" x14ac:dyDescent="0.2">
      <c r="A5" s="31">
        <v>2</v>
      </c>
      <c r="B5" s="26" t="s">
        <v>12</v>
      </c>
      <c r="C5" s="26" t="s">
        <v>13</v>
      </c>
      <c r="D5" s="26" t="s">
        <v>9</v>
      </c>
      <c r="E5" s="26" t="s">
        <v>10</v>
      </c>
      <c r="F5" s="28">
        <v>778</v>
      </c>
      <c r="G5" s="26">
        <v>15900</v>
      </c>
      <c r="H5" s="26">
        <f t="shared" ref="H5:H24" si="0">F5*G5</f>
        <v>12370200</v>
      </c>
      <c r="I5" s="32" t="s">
        <v>108</v>
      </c>
      <c r="J5" s="5"/>
    </row>
    <row r="6" spans="1:10" ht="25.5" x14ac:dyDescent="0.2">
      <c r="A6" s="31">
        <v>3</v>
      </c>
      <c r="B6" s="26" t="s">
        <v>14</v>
      </c>
      <c r="C6" s="26" t="s">
        <v>15</v>
      </c>
      <c r="D6" s="27" t="s">
        <v>16</v>
      </c>
      <c r="E6" s="26" t="s">
        <v>17</v>
      </c>
      <c r="F6" s="28">
        <v>5.0999999999999996</v>
      </c>
      <c r="G6" s="26">
        <v>4764705.88</v>
      </c>
      <c r="H6" s="26">
        <f t="shared" si="0"/>
        <v>24299999.987999998</v>
      </c>
      <c r="I6" s="32" t="s">
        <v>18</v>
      </c>
      <c r="J6" s="5"/>
    </row>
    <row r="7" spans="1:10" ht="25.5" x14ac:dyDescent="0.2">
      <c r="A7" s="31">
        <v>4</v>
      </c>
      <c r="B7" s="26" t="s">
        <v>14</v>
      </c>
      <c r="C7" s="26" t="s">
        <v>15</v>
      </c>
      <c r="D7" s="27" t="s">
        <v>19</v>
      </c>
      <c r="E7" s="26" t="s">
        <v>17</v>
      </c>
      <c r="F7" s="28">
        <v>5</v>
      </c>
      <c r="G7" s="26">
        <v>1700000</v>
      </c>
      <c r="H7" s="26">
        <f t="shared" si="0"/>
        <v>8500000</v>
      </c>
      <c r="I7" s="32" t="s">
        <v>20</v>
      </c>
      <c r="J7" s="5"/>
    </row>
    <row r="8" spans="1:10" ht="25.5" x14ac:dyDescent="0.2">
      <c r="A8" s="31">
        <v>5</v>
      </c>
      <c r="B8" s="26" t="s">
        <v>21</v>
      </c>
      <c r="C8" s="26" t="s">
        <v>22</v>
      </c>
      <c r="D8" s="26" t="s">
        <v>23</v>
      </c>
      <c r="E8" s="26" t="s">
        <v>17</v>
      </c>
      <c r="F8" s="6">
        <f>0.918-0.03431</f>
        <v>0.88369000000000009</v>
      </c>
      <c r="G8" s="26">
        <v>5773420.75</v>
      </c>
      <c r="H8" s="26">
        <f t="shared" si="0"/>
        <v>5101914.1825675005</v>
      </c>
      <c r="I8" s="32" t="s">
        <v>24</v>
      </c>
      <c r="J8" s="5"/>
    </row>
    <row r="9" spans="1:10" ht="25.5" x14ac:dyDescent="0.2">
      <c r="A9" s="31">
        <v>6</v>
      </c>
      <c r="B9" s="26" t="s">
        <v>25</v>
      </c>
      <c r="C9" s="26" t="s">
        <v>26</v>
      </c>
      <c r="D9" s="26" t="s">
        <v>27</v>
      </c>
      <c r="E9" s="26" t="s">
        <v>17</v>
      </c>
      <c r="F9" s="28">
        <v>49.9</v>
      </c>
      <c r="G9" s="26">
        <v>210000</v>
      </c>
      <c r="H9" s="26">
        <f t="shared" si="0"/>
        <v>10479000</v>
      </c>
      <c r="I9" s="32" t="s">
        <v>28</v>
      </c>
      <c r="J9" s="5"/>
    </row>
    <row r="10" spans="1:10" ht="25.5" x14ac:dyDescent="0.2">
      <c r="A10" s="31">
        <v>7</v>
      </c>
      <c r="B10" s="26" t="s">
        <v>29</v>
      </c>
      <c r="C10" s="26" t="s">
        <v>30</v>
      </c>
      <c r="D10" s="26" t="s">
        <v>31</v>
      </c>
      <c r="E10" s="26" t="s">
        <v>17</v>
      </c>
      <c r="F10" s="28">
        <v>220.8</v>
      </c>
      <c r="G10" s="26">
        <v>145000</v>
      </c>
      <c r="H10" s="26">
        <f t="shared" si="0"/>
        <v>32016000</v>
      </c>
      <c r="I10" s="34" t="s">
        <v>32</v>
      </c>
      <c r="J10" s="5"/>
    </row>
    <row r="11" spans="1:10" ht="18" customHeight="1" x14ac:dyDescent="0.2">
      <c r="A11" s="31">
        <v>8</v>
      </c>
      <c r="B11" s="26" t="s">
        <v>29</v>
      </c>
      <c r="C11" s="26" t="s">
        <v>13</v>
      </c>
      <c r="D11" s="27" t="s">
        <v>33</v>
      </c>
      <c r="E11" s="26" t="s">
        <v>17</v>
      </c>
      <c r="F11" s="28">
        <v>594.26099999999997</v>
      </c>
      <c r="G11" s="26">
        <v>140000</v>
      </c>
      <c r="H11" s="26">
        <f t="shared" si="0"/>
        <v>83196540</v>
      </c>
      <c r="I11" s="34" t="s">
        <v>32</v>
      </c>
      <c r="J11" s="5"/>
    </row>
    <row r="12" spans="1:10" ht="24.75" customHeight="1" x14ac:dyDescent="0.2">
      <c r="A12" s="31">
        <v>9</v>
      </c>
      <c r="B12" s="26" t="s">
        <v>29</v>
      </c>
      <c r="C12" s="26" t="s">
        <v>34</v>
      </c>
      <c r="D12" s="27" t="s">
        <v>35</v>
      </c>
      <c r="E12" s="26" t="s">
        <v>17</v>
      </c>
      <c r="F12" s="28">
        <v>624.5</v>
      </c>
      <c r="G12" s="26">
        <v>150000</v>
      </c>
      <c r="H12" s="26">
        <f t="shared" si="0"/>
        <v>93675000</v>
      </c>
      <c r="I12" s="34" t="s">
        <v>32</v>
      </c>
      <c r="J12" s="5"/>
    </row>
    <row r="13" spans="1:10" ht="24.75" customHeight="1" x14ac:dyDescent="0.2">
      <c r="A13" s="31">
        <v>10</v>
      </c>
      <c r="B13" s="26" t="s">
        <v>29</v>
      </c>
      <c r="C13" s="43" t="s">
        <v>124</v>
      </c>
      <c r="D13" s="26" t="s">
        <v>31</v>
      </c>
      <c r="E13" s="26" t="s">
        <v>17</v>
      </c>
      <c r="F13" s="11">
        <v>177</v>
      </c>
      <c r="G13" s="26">
        <v>113120</v>
      </c>
      <c r="H13" s="26">
        <f t="shared" ref="H13:H14" si="1">F13*G13</f>
        <v>20022240</v>
      </c>
      <c r="I13" s="35" t="s">
        <v>70</v>
      </c>
      <c r="J13" s="5"/>
    </row>
    <row r="14" spans="1:10" ht="24.75" customHeight="1" x14ac:dyDescent="0.2">
      <c r="A14" s="31">
        <v>11</v>
      </c>
      <c r="B14" s="26" t="s">
        <v>29</v>
      </c>
      <c r="C14" s="43" t="s">
        <v>124</v>
      </c>
      <c r="D14" s="26" t="s">
        <v>31</v>
      </c>
      <c r="E14" s="26" t="s">
        <v>17</v>
      </c>
      <c r="F14" s="11">
        <v>1682.15</v>
      </c>
      <c r="G14" s="26">
        <v>113120</v>
      </c>
      <c r="H14" s="26">
        <f t="shared" si="1"/>
        <v>190284808</v>
      </c>
      <c r="I14" s="35" t="s">
        <v>109</v>
      </c>
      <c r="J14" s="5"/>
    </row>
    <row r="15" spans="1:10" ht="24.75" customHeight="1" x14ac:dyDescent="0.2">
      <c r="A15" s="31">
        <v>12</v>
      </c>
      <c r="B15" s="26" t="s">
        <v>29</v>
      </c>
      <c r="C15" s="43" t="s">
        <v>124</v>
      </c>
      <c r="D15" s="26" t="s">
        <v>31</v>
      </c>
      <c r="E15" s="26" t="s">
        <v>17</v>
      </c>
      <c r="F15" s="11">
        <v>1048.8</v>
      </c>
      <c r="G15" s="26">
        <v>113120</v>
      </c>
      <c r="H15" s="26">
        <f>F15*G15</f>
        <v>118640256</v>
      </c>
      <c r="I15" s="35" t="s">
        <v>110</v>
      </c>
      <c r="J15" s="5"/>
    </row>
    <row r="16" spans="1:10" ht="24.75" customHeight="1" x14ac:dyDescent="0.2">
      <c r="A16" s="31">
        <v>13</v>
      </c>
      <c r="B16" s="26" t="s">
        <v>29</v>
      </c>
      <c r="C16" s="43" t="s">
        <v>124</v>
      </c>
      <c r="D16" s="26" t="s">
        <v>31</v>
      </c>
      <c r="E16" s="26" t="s">
        <v>17</v>
      </c>
      <c r="F16" s="11">
        <v>308.64999999999998</v>
      </c>
      <c r="G16" s="26">
        <v>113120</v>
      </c>
      <c r="H16" s="26">
        <f>F16*G16</f>
        <v>34914488</v>
      </c>
      <c r="I16" s="35" t="s">
        <v>111</v>
      </c>
      <c r="J16" s="5"/>
    </row>
    <row r="17" spans="1:10" ht="24.75" customHeight="1" x14ac:dyDescent="0.2">
      <c r="A17" s="31">
        <v>14</v>
      </c>
      <c r="B17" s="26" t="s">
        <v>29</v>
      </c>
      <c r="C17" s="43" t="s">
        <v>124</v>
      </c>
      <c r="D17" s="26" t="s">
        <v>31</v>
      </c>
      <c r="E17" s="26" t="s">
        <v>17</v>
      </c>
      <c r="F17" s="11">
        <v>350.95</v>
      </c>
      <c r="G17" s="26">
        <v>113120</v>
      </c>
      <c r="H17" s="26">
        <f>F17*G17</f>
        <v>39699464</v>
      </c>
      <c r="I17" s="35" t="s">
        <v>112</v>
      </c>
      <c r="J17" s="5"/>
    </row>
    <row r="18" spans="1:10" ht="24.75" customHeight="1" x14ac:dyDescent="0.2">
      <c r="A18" s="31">
        <v>15</v>
      </c>
      <c r="B18" s="26" t="s">
        <v>29</v>
      </c>
      <c r="C18" s="43" t="s">
        <v>124</v>
      </c>
      <c r="D18" s="26" t="s">
        <v>31</v>
      </c>
      <c r="E18" s="26" t="s">
        <v>17</v>
      </c>
      <c r="F18" s="11">
        <v>72.5</v>
      </c>
      <c r="G18" s="26">
        <v>145000</v>
      </c>
      <c r="H18" s="26">
        <f>F18*G18</f>
        <v>10512500</v>
      </c>
      <c r="I18" s="35" t="s">
        <v>71</v>
      </c>
      <c r="J18" s="5"/>
    </row>
    <row r="19" spans="1:10" ht="24.75" customHeight="1" x14ac:dyDescent="0.2">
      <c r="A19" s="31">
        <v>16</v>
      </c>
      <c r="B19" s="26" t="s">
        <v>29</v>
      </c>
      <c r="C19" s="43" t="s">
        <v>124</v>
      </c>
      <c r="D19" s="26" t="s">
        <v>31</v>
      </c>
      <c r="E19" s="26" t="s">
        <v>17</v>
      </c>
      <c r="F19" s="11">
        <v>229.7</v>
      </c>
      <c r="G19" s="26">
        <v>145000</v>
      </c>
      <c r="H19" s="26">
        <f t="shared" ref="H19" si="2">F19*G19</f>
        <v>33306500</v>
      </c>
      <c r="I19" s="35" t="s">
        <v>113</v>
      </c>
      <c r="J19" s="5"/>
    </row>
    <row r="20" spans="1:10" ht="25.5" x14ac:dyDescent="0.2">
      <c r="A20" s="31">
        <v>17</v>
      </c>
      <c r="B20" s="26" t="s">
        <v>36</v>
      </c>
      <c r="C20" s="26" t="s">
        <v>8</v>
      </c>
      <c r="D20" s="27" t="s">
        <v>35</v>
      </c>
      <c r="E20" s="26" t="s">
        <v>17</v>
      </c>
      <c r="F20" s="28">
        <v>260</v>
      </c>
      <c r="G20" s="26">
        <v>125000</v>
      </c>
      <c r="H20" s="26">
        <f t="shared" si="0"/>
        <v>32500000</v>
      </c>
      <c r="I20" s="34" t="s">
        <v>32</v>
      </c>
      <c r="J20" s="5"/>
    </row>
    <row r="21" spans="1:10" ht="25.5" x14ac:dyDescent="0.2">
      <c r="A21" s="31">
        <v>18</v>
      </c>
      <c r="B21" s="26" t="s">
        <v>36</v>
      </c>
      <c r="C21" s="26" t="s">
        <v>13</v>
      </c>
      <c r="D21" s="14" t="s">
        <v>68</v>
      </c>
      <c r="E21" s="26" t="s">
        <v>17</v>
      </c>
      <c r="F21" s="11">
        <v>49.7</v>
      </c>
      <c r="G21" s="26">
        <v>90000</v>
      </c>
      <c r="H21" s="26">
        <f>F21*G21</f>
        <v>4473000</v>
      </c>
      <c r="I21" s="35" t="s">
        <v>69</v>
      </c>
      <c r="J21" s="5"/>
    </row>
    <row r="22" spans="1:10" ht="25.5" x14ac:dyDescent="0.2">
      <c r="A22" s="31">
        <v>19</v>
      </c>
      <c r="B22" s="26" t="s">
        <v>37</v>
      </c>
      <c r="C22" s="43" t="s">
        <v>124</v>
      </c>
      <c r="D22" s="26" t="s">
        <v>38</v>
      </c>
      <c r="E22" s="26" t="s">
        <v>17</v>
      </c>
      <c r="F22" s="28">
        <v>14.616</v>
      </c>
      <c r="G22" s="26">
        <v>1600000</v>
      </c>
      <c r="H22" s="26">
        <f t="shared" si="0"/>
        <v>23385600</v>
      </c>
      <c r="I22" s="32" t="s">
        <v>39</v>
      </c>
      <c r="J22" s="5"/>
    </row>
    <row r="23" spans="1:10" ht="25.5" x14ac:dyDescent="0.2">
      <c r="A23" s="31">
        <v>20</v>
      </c>
      <c r="B23" s="26" t="s">
        <v>37</v>
      </c>
      <c r="C23" s="26" t="s">
        <v>13</v>
      </c>
      <c r="D23" s="26" t="s">
        <v>38</v>
      </c>
      <c r="E23" s="26" t="s">
        <v>17</v>
      </c>
      <c r="F23" s="7">
        <f>20.8348-0.23</f>
        <v>20.604800000000001</v>
      </c>
      <c r="G23" s="26">
        <v>1600000</v>
      </c>
      <c r="H23" s="26">
        <f t="shared" si="0"/>
        <v>32967680</v>
      </c>
      <c r="I23" s="32" t="s">
        <v>40</v>
      </c>
      <c r="J23" s="5"/>
    </row>
    <row r="24" spans="1:10" ht="18.75" customHeight="1" x14ac:dyDescent="0.2">
      <c r="A24" s="31">
        <v>21</v>
      </c>
      <c r="B24" s="26" t="s">
        <v>41</v>
      </c>
      <c r="C24" s="26" t="s">
        <v>13</v>
      </c>
      <c r="D24" s="27" t="s">
        <v>42</v>
      </c>
      <c r="E24" s="28" t="s">
        <v>43</v>
      </c>
      <c r="F24" s="28">
        <v>159.51</v>
      </c>
      <c r="G24" s="26">
        <v>260000</v>
      </c>
      <c r="H24" s="26">
        <f t="shared" si="0"/>
        <v>41472600</v>
      </c>
      <c r="I24" s="34" t="s">
        <v>44</v>
      </c>
      <c r="J24" s="5"/>
    </row>
    <row r="25" spans="1:10" ht="25.5" x14ac:dyDescent="0.2">
      <c r="A25" s="31">
        <v>22</v>
      </c>
      <c r="B25" s="9" t="s">
        <v>66</v>
      </c>
      <c r="C25" s="9" t="s">
        <v>13</v>
      </c>
      <c r="D25" s="8" t="s">
        <v>49</v>
      </c>
      <c r="E25" s="9" t="s">
        <v>17</v>
      </c>
      <c r="F25" s="28">
        <v>24.94</v>
      </c>
      <c r="G25" s="9">
        <v>1499000</v>
      </c>
      <c r="H25" s="9">
        <f t="shared" ref="H25:H62" si="3">F25*G25</f>
        <v>37385060</v>
      </c>
      <c r="I25" s="33" t="s">
        <v>67</v>
      </c>
      <c r="J25" s="46"/>
    </row>
    <row r="26" spans="1:10" ht="25.5" x14ac:dyDescent="0.2">
      <c r="A26" s="31">
        <v>23</v>
      </c>
      <c r="B26" s="9" t="s">
        <v>66</v>
      </c>
      <c r="C26" s="43" t="s">
        <v>124</v>
      </c>
      <c r="D26" s="8" t="s">
        <v>49</v>
      </c>
      <c r="E26" s="9" t="s">
        <v>17</v>
      </c>
      <c r="F26" s="28">
        <v>15</v>
      </c>
      <c r="G26" s="9">
        <v>1499000</v>
      </c>
      <c r="H26" s="9">
        <f t="shared" si="3"/>
        <v>22485000</v>
      </c>
      <c r="I26" s="33" t="s">
        <v>67</v>
      </c>
      <c r="J26" s="46"/>
    </row>
    <row r="27" spans="1:10" ht="25.5" x14ac:dyDescent="0.2">
      <c r="A27" s="31">
        <v>24</v>
      </c>
      <c r="B27" s="26" t="s">
        <v>46</v>
      </c>
      <c r="C27" s="43" t="s">
        <v>124</v>
      </c>
      <c r="D27" s="27" t="s">
        <v>47</v>
      </c>
      <c r="E27" s="26" t="s">
        <v>17</v>
      </c>
      <c r="F27" s="28">
        <v>0.16300000000000001</v>
      </c>
      <c r="G27" s="18">
        <v>284000</v>
      </c>
      <c r="H27" s="26">
        <f t="shared" si="3"/>
        <v>46292</v>
      </c>
      <c r="I27" s="32" t="s">
        <v>48</v>
      </c>
      <c r="J27" s="46"/>
    </row>
    <row r="28" spans="1:10" s="25" customFormat="1" ht="25.5" x14ac:dyDescent="0.2">
      <c r="A28" s="31">
        <v>25</v>
      </c>
      <c r="B28" s="26" t="s">
        <v>50</v>
      </c>
      <c r="C28" s="43" t="s">
        <v>124</v>
      </c>
      <c r="D28" s="27" t="s">
        <v>51</v>
      </c>
      <c r="E28" s="26" t="s">
        <v>17</v>
      </c>
      <c r="F28" s="19">
        <v>164.39099999999999</v>
      </c>
      <c r="G28" s="26">
        <v>175000</v>
      </c>
      <c r="H28" s="20">
        <f t="shared" si="3"/>
        <v>28768425</v>
      </c>
      <c r="I28" s="35" t="s">
        <v>52</v>
      </c>
      <c r="J28" s="10"/>
    </row>
    <row r="29" spans="1:10" s="24" customFormat="1" ht="25.5" x14ac:dyDescent="0.2">
      <c r="A29" s="31">
        <v>26</v>
      </c>
      <c r="B29" s="26" t="s">
        <v>50</v>
      </c>
      <c r="C29" s="26" t="s">
        <v>8</v>
      </c>
      <c r="D29" s="27" t="s">
        <v>54</v>
      </c>
      <c r="E29" s="28" t="s">
        <v>17</v>
      </c>
      <c r="F29" s="28">
        <v>43</v>
      </c>
      <c r="G29" s="26">
        <v>210000</v>
      </c>
      <c r="H29" s="26">
        <f t="shared" si="3"/>
        <v>9030000</v>
      </c>
      <c r="I29" s="34" t="s">
        <v>65</v>
      </c>
      <c r="J29" s="23"/>
    </row>
    <row r="30" spans="1:10" s="24" customFormat="1" ht="25.5" x14ac:dyDescent="0.2">
      <c r="A30" s="31">
        <v>27</v>
      </c>
      <c r="B30" s="43" t="s">
        <v>50</v>
      </c>
      <c r="C30" s="43" t="s">
        <v>8</v>
      </c>
      <c r="D30" s="44" t="s">
        <v>54</v>
      </c>
      <c r="E30" s="45" t="s">
        <v>17</v>
      </c>
      <c r="F30" s="45">
        <v>7</v>
      </c>
      <c r="G30" s="43">
        <v>210000</v>
      </c>
      <c r="H30" s="43">
        <f t="shared" ref="H30" si="4">F30*G30</f>
        <v>1470000</v>
      </c>
      <c r="I30" s="34" t="s">
        <v>120</v>
      </c>
      <c r="J30" s="23"/>
    </row>
    <row r="31" spans="1:10" ht="25.5" x14ac:dyDescent="0.2">
      <c r="A31" s="31">
        <v>28</v>
      </c>
      <c r="B31" s="26" t="s">
        <v>53</v>
      </c>
      <c r="C31" s="26" t="s">
        <v>8</v>
      </c>
      <c r="D31" s="27" t="s">
        <v>54</v>
      </c>
      <c r="E31" s="26" t="s">
        <v>17</v>
      </c>
      <c r="F31" s="28">
        <v>18</v>
      </c>
      <c r="G31" s="26">
        <v>575000</v>
      </c>
      <c r="H31" s="20">
        <f t="shared" si="3"/>
        <v>10350000</v>
      </c>
      <c r="I31" s="34" t="s">
        <v>55</v>
      </c>
      <c r="J31" s="10"/>
    </row>
    <row r="32" spans="1:10" ht="25.5" x14ac:dyDescent="0.2">
      <c r="A32" s="31">
        <v>29</v>
      </c>
      <c r="B32" s="26" t="s">
        <v>53</v>
      </c>
      <c r="C32" s="43" t="s">
        <v>124</v>
      </c>
      <c r="D32" s="27" t="s">
        <v>54</v>
      </c>
      <c r="E32" s="26" t="s">
        <v>17</v>
      </c>
      <c r="F32" s="28">
        <v>40.200000000000003</v>
      </c>
      <c r="G32" s="26">
        <v>575000</v>
      </c>
      <c r="H32" s="20">
        <f t="shared" si="3"/>
        <v>23115000</v>
      </c>
      <c r="I32" s="34" t="s">
        <v>55</v>
      </c>
      <c r="J32" s="10"/>
    </row>
    <row r="33" spans="1:10" ht="20.25" customHeight="1" x14ac:dyDescent="0.2">
      <c r="A33" s="31">
        <v>30</v>
      </c>
      <c r="B33" s="26" t="s">
        <v>56</v>
      </c>
      <c r="C33" s="26" t="s">
        <v>13</v>
      </c>
      <c r="D33" s="27" t="s">
        <v>57</v>
      </c>
      <c r="E33" s="26" t="s">
        <v>17</v>
      </c>
      <c r="F33" s="28">
        <v>70</v>
      </c>
      <c r="G33" s="26">
        <v>567000</v>
      </c>
      <c r="H33" s="20">
        <f t="shared" si="3"/>
        <v>39690000</v>
      </c>
      <c r="I33" s="34" t="s">
        <v>55</v>
      </c>
      <c r="J33" s="10"/>
    </row>
    <row r="34" spans="1:10" ht="27" customHeight="1" x14ac:dyDescent="0.2">
      <c r="A34" s="31">
        <v>31</v>
      </c>
      <c r="B34" s="26" t="s">
        <v>53</v>
      </c>
      <c r="C34" s="26" t="s">
        <v>45</v>
      </c>
      <c r="D34" s="27" t="s">
        <v>57</v>
      </c>
      <c r="E34" s="26" t="s">
        <v>17</v>
      </c>
      <c r="F34" s="28">
        <v>7.39</v>
      </c>
      <c r="G34" s="26">
        <v>567000</v>
      </c>
      <c r="H34" s="20">
        <f t="shared" si="3"/>
        <v>4190130</v>
      </c>
      <c r="I34" s="34" t="s">
        <v>55</v>
      </c>
      <c r="J34" s="10"/>
    </row>
    <row r="35" spans="1:10" ht="25.5" x14ac:dyDescent="0.2">
      <c r="A35" s="31">
        <v>32</v>
      </c>
      <c r="B35" s="26" t="s">
        <v>53</v>
      </c>
      <c r="C35" s="26" t="s">
        <v>8</v>
      </c>
      <c r="D35" s="27" t="s">
        <v>54</v>
      </c>
      <c r="E35" s="26" t="s">
        <v>17</v>
      </c>
      <c r="F35" s="28">
        <v>42</v>
      </c>
      <c r="G35" s="26">
        <v>575000</v>
      </c>
      <c r="H35" s="20">
        <f t="shared" si="3"/>
        <v>24150000</v>
      </c>
      <c r="I35" s="34" t="s">
        <v>58</v>
      </c>
      <c r="J35" s="10"/>
    </row>
    <row r="36" spans="1:10" ht="25.5" x14ac:dyDescent="0.2">
      <c r="A36" s="31">
        <v>33</v>
      </c>
      <c r="B36" s="26" t="s">
        <v>53</v>
      </c>
      <c r="C36" s="43" t="s">
        <v>124</v>
      </c>
      <c r="D36" s="27" t="s">
        <v>54</v>
      </c>
      <c r="E36" s="26" t="s">
        <v>17</v>
      </c>
      <c r="F36" s="28">
        <v>29.8</v>
      </c>
      <c r="G36" s="26">
        <v>575000</v>
      </c>
      <c r="H36" s="20">
        <f t="shared" si="3"/>
        <v>17135000</v>
      </c>
      <c r="I36" s="34" t="s">
        <v>58</v>
      </c>
      <c r="J36" s="10"/>
    </row>
    <row r="37" spans="1:10" ht="29.25" customHeight="1" x14ac:dyDescent="0.2">
      <c r="A37" s="31">
        <v>34</v>
      </c>
      <c r="B37" s="26" t="s">
        <v>53</v>
      </c>
      <c r="C37" s="26" t="s">
        <v>45</v>
      </c>
      <c r="D37" s="27" t="s">
        <v>57</v>
      </c>
      <c r="E37" s="26" t="s">
        <v>17</v>
      </c>
      <c r="F37" s="28">
        <v>50</v>
      </c>
      <c r="G37" s="26">
        <v>567000</v>
      </c>
      <c r="H37" s="20">
        <f t="shared" si="3"/>
        <v>28350000</v>
      </c>
      <c r="I37" s="34" t="s">
        <v>58</v>
      </c>
      <c r="J37" s="10"/>
    </row>
    <row r="38" spans="1:10" ht="25.5" x14ac:dyDescent="0.2">
      <c r="A38" s="31">
        <v>35</v>
      </c>
      <c r="B38" s="26" t="s">
        <v>59</v>
      </c>
      <c r="C38" s="43" t="s">
        <v>124</v>
      </c>
      <c r="D38" s="27" t="s">
        <v>60</v>
      </c>
      <c r="E38" s="28" t="s">
        <v>43</v>
      </c>
      <c r="F38" s="28">
        <v>417.55</v>
      </c>
      <c r="G38" s="26">
        <v>416640</v>
      </c>
      <c r="H38" s="26">
        <f t="shared" si="3"/>
        <v>173968032</v>
      </c>
      <c r="I38" s="34" t="s">
        <v>61</v>
      </c>
      <c r="J38" s="10"/>
    </row>
    <row r="39" spans="1:10" ht="25.5" x14ac:dyDescent="0.2">
      <c r="A39" s="31">
        <v>36</v>
      </c>
      <c r="B39" s="26" t="s">
        <v>59</v>
      </c>
      <c r="C39" s="26" t="s">
        <v>8</v>
      </c>
      <c r="D39" s="27" t="s">
        <v>62</v>
      </c>
      <c r="E39" s="28" t="s">
        <v>43</v>
      </c>
      <c r="F39" s="28">
        <v>449.81400000000002</v>
      </c>
      <c r="G39" s="26">
        <v>416640</v>
      </c>
      <c r="H39" s="26">
        <f t="shared" si="3"/>
        <v>187410504.96000001</v>
      </c>
      <c r="I39" s="34" t="s">
        <v>61</v>
      </c>
      <c r="J39" s="10"/>
    </row>
    <row r="40" spans="1:10" ht="25.5" x14ac:dyDescent="0.2">
      <c r="A40" s="31">
        <v>37</v>
      </c>
      <c r="B40" s="26" t="s">
        <v>59</v>
      </c>
      <c r="C40" s="26" t="s">
        <v>8</v>
      </c>
      <c r="D40" s="27" t="s">
        <v>62</v>
      </c>
      <c r="E40" s="28" t="s">
        <v>43</v>
      </c>
      <c r="F40" s="28">
        <v>449.81</v>
      </c>
      <c r="G40" s="26">
        <v>416640</v>
      </c>
      <c r="H40" s="26">
        <f t="shared" si="3"/>
        <v>187408838.40000001</v>
      </c>
      <c r="I40" s="34" t="s">
        <v>63</v>
      </c>
      <c r="J40" s="10"/>
    </row>
    <row r="41" spans="1:10" ht="25.5" x14ac:dyDescent="0.2">
      <c r="A41" s="31">
        <v>38</v>
      </c>
      <c r="B41" s="26" t="s">
        <v>59</v>
      </c>
      <c r="C41" s="43" t="s">
        <v>124</v>
      </c>
      <c r="D41" s="27" t="s">
        <v>60</v>
      </c>
      <c r="E41" s="28" t="s">
        <v>43</v>
      </c>
      <c r="F41" s="28">
        <v>607.72500000000002</v>
      </c>
      <c r="G41" s="26">
        <v>416640</v>
      </c>
      <c r="H41" s="26">
        <f t="shared" si="3"/>
        <v>253202544</v>
      </c>
      <c r="I41" s="34" t="s">
        <v>63</v>
      </c>
      <c r="J41" s="10"/>
    </row>
    <row r="42" spans="1:10" ht="25.5" x14ac:dyDescent="0.2">
      <c r="A42" s="31">
        <v>39</v>
      </c>
      <c r="B42" s="26" t="s">
        <v>59</v>
      </c>
      <c r="C42" s="43" t="s">
        <v>124</v>
      </c>
      <c r="D42" s="27" t="s">
        <v>60</v>
      </c>
      <c r="E42" s="28" t="s">
        <v>43</v>
      </c>
      <c r="F42" s="28">
        <v>1482.345</v>
      </c>
      <c r="G42" s="26">
        <v>416640</v>
      </c>
      <c r="H42" s="26">
        <f t="shared" si="3"/>
        <v>617604220.79999995</v>
      </c>
      <c r="I42" s="34" t="s">
        <v>64</v>
      </c>
      <c r="J42" s="10"/>
    </row>
    <row r="43" spans="1:10" ht="25.5" x14ac:dyDescent="0.2">
      <c r="A43" s="31">
        <v>40</v>
      </c>
      <c r="B43" s="26" t="s">
        <v>59</v>
      </c>
      <c r="C43" s="26" t="s">
        <v>8</v>
      </c>
      <c r="D43" s="27" t="s">
        <v>62</v>
      </c>
      <c r="E43" s="28" t="s">
        <v>43</v>
      </c>
      <c r="F43" s="28">
        <v>862.24800000000005</v>
      </c>
      <c r="G43" s="26">
        <v>416640</v>
      </c>
      <c r="H43" s="26">
        <f t="shared" si="3"/>
        <v>359247006.72000003</v>
      </c>
      <c r="I43" s="34" t="s">
        <v>64</v>
      </c>
      <c r="J43" s="10"/>
    </row>
    <row r="44" spans="1:10" ht="25.5" x14ac:dyDescent="0.2">
      <c r="A44" s="31">
        <v>41</v>
      </c>
      <c r="B44" s="13" t="s">
        <v>72</v>
      </c>
      <c r="C44" s="14" t="s">
        <v>73</v>
      </c>
      <c r="D44" s="14" t="s">
        <v>73</v>
      </c>
      <c r="E44" s="14" t="s">
        <v>17</v>
      </c>
      <c r="F44" s="21">
        <v>128.69999999999999</v>
      </c>
      <c r="G44" s="12">
        <v>325000</v>
      </c>
      <c r="H44" s="12">
        <f t="shared" si="3"/>
        <v>41827500</v>
      </c>
      <c r="I44" s="35" t="s">
        <v>74</v>
      </c>
      <c r="J44" s="22"/>
    </row>
    <row r="45" spans="1:10" ht="25.5" x14ac:dyDescent="0.2">
      <c r="A45" s="31">
        <v>42</v>
      </c>
      <c r="B45" s="14" t="s">
        <v>75</v>
      </c>
      <c r="C45" s="26" t="s">
        <v>13</v>
      </c>
      <c r="D45" s="14" t="s">
        <v>76</v>
      </c>
      <c r="E45" s="14" t="s">
        <v>77</v>
      </c>
      <c r="F45" s="21">
        <v>1500</v>
      </c>
      <c r="G45" s="12">
        <v>390</v>
      </c>
      <c r="H45" s="12">
        <f t="shared" si="3"/>
        <v>585000</v>
      </c>
      <c r="I45" s="35" t="s">
        <v>78</v>
      </c>
      <c r="J45" s="22"/>
    </row>
    <row r="46" spans="1:10" ht="25.5" x14ac:dyDescent="0.2">
      <c r="A46" s="31">
        <v>43</v>
      </c>
      <c r="B46" s="14" t="s">
        <v>75</v>
      </c>
      <c r="C46" s="43" t="s">
        <v>124</v>
      </c>
      <c r="D46" s="14" t="s">
        <v>79</v>
      </c>
      <c r="E46" s="14" t="s">
        <v>77</v>
      </c>
      <c r="F46" s="21">
        <v>2285</v>
      </c>
      <c r="G46" s="12">
        <v>350</v>
      </c>
      <c r="H46" s="12">
        <f t="shared" si="3"/>
        <v>799750</v>
      </c>
      <c r="I46" s="35" t="s">
        <v>80</v>
      </c>
      <c r="J46" s="22"/>
    </row>
    <row r="47" spans="1:10" ht="25.5" x14ac:dyDescent="0.2">
      <c r="A47" s="31">
        <v>44</v>
      </c>
      <c r="B47" s="14" t="s">
        <v>75</v>
      </c>
      <c r="C47" s="43" t="s">
        <v>124</v>
      </c>
      <c r="D47" s="14" t="s">
        <v>79</v>
      </c>
      <c r="E47" s="14" t="s">
        <v>77</v>
      </c>
      <c r="F47" s="21">
        <v>25715</v>
      </c>
      <c r="G47" s="12">
        <v>330.43</v>
      </c>
      <c r="H47" s="12">
        <f t="shared" si="3"/>
        <v>8497007.4499999993</v>
      </c>
      <c r="I47" s="35" t="s">
        <v>122</v>
      </c>
      <c r="J47" s="22"/>
    </row>
    <row r="48" spans="1:10" ht="25.5" x14ac:dyDescent="0.2">
      <c r="A48" s="31">
        <v>45</v>
      </c>
      <c r="B48" s="14" t="s">
        <v>81</v>
      </c>
      <c r="C48" s="26" t="s">
        <v>13</v>
      </c>
      <c r="D48" s="13" t="s">
        <v>82</v>
      </c>
      <c r="E48" s="14" t="s">
        <v>83</v>
      </c>
      <c r="F48" s="21">
        <v>400</v>
      </c>
      <c r="G48" s="12">
        <v>1425</v>
      </c>
      <c r="H48" s="12">
        <f t="shared" si="3"/>
        <v>570000</v>
      </c>
      <c r="I48" s="35" t="s">
        <v>84</v>
      </c>
      <c r="J48" s="22"/>
    </row>
    <row r="49" spans="1:10" ht="25.5" x14ac:dyDescent="0.2">
      <c r="A49" s="31">
        <v>46</v>
      </c>
      <c r="B49" s="14" t="s">
        <v>81</v>
      </c>
      <c r="C49" s="26" t="s">
        <v>13</v>
      </c>
      <c r="D49" s="13" t="s">
        <v>82</v>
      </c>
      <c r="E49" s="14" t="s">
        <v>83</v>
      </c>
      <c r="F49" s="21">
        <v>525</v>
      </c>
      <c r="G49" s="12">
        <v>652.16999999999996</v>
      </c>
      <c r="H49" s="12">
        <f t="shared" si="3"/>
        <v>342389.25</v>
      </c>
      <c r="I49" s="35" t="s">
        <v>85</v>
      </c>
      <c r="J49" s="22"/>
    </row>
    <row r="50" spans="1:10" ht="25.5" x14ac:dyDescent="0.2">
      <c r="A50" s="31">
        <v>47</v>
      </c>
      <c r="B50" s="14" t="s">
        <v>86</v>
      </c>
      <c r="C50" s="26" t="s">
        <v>8</v>
      </c>
      <c r="D50" s="13" t="s">
        <v>87</v>
      </c>
      <c r="E50" s="14" t="s">
        <v>83</v>
      </c>
      <c r="F50" s="21">
        <v>875</v>
      </c>
      <c r="G50" s="12">
        <v>657.89</v>
      </c>
      <c r="H50" s="12">
        <f t="shared" si="3"/>
        <v>575653.75</v>
      </c>
      <c r="I50" s="35" t="s">
        <v>85</v>
      </c>
      <c r="J50" s="22"/>
    </row>
    <row r="51" spans="1:10" ht="25.5" x14ac:dyDescent="0.2">
      <c r="A51" s="31">
        <v>48</v>
      </c>
      <c r="B51" s="14" t="s">
        <v>88</v>
      </c>
      <c r="C51" s="26" t="s">
        <v>13</v>
      </c>
      <c r="D51" s="13" t="s">
        <v>82</v>
      </c>
      <c r="E51" s="14" t="s">
        <v>83</v>
      </c>
      <c r="F51" s="21">
        <v>1500</v>
      </c>
      <c r="G51" s="12">
        <v>5605</v>
      </c>
      <c r="H51" s="12">
        <f t="shared" si="3"/>
        <v>8407500</v>
      </c>
      <c r="I51" s="35" t="s">
        <v>89</v>
      </c>
      <c r="J51" s="22"/>
    </row>
    <row r="52" spans="1:10" ht="25.5" x14ac:dyDescent="0.2">
      <c r="A52" s="31">
        <v>49</v>
      </c>
      <c r="B52" s="14" t="s">
        <v>88</v>
      </c>
      <c r="C52" s="26" t="s">
        <v>8</v>
      </c>
      <c r="D52" s="13" t="s">
        <v>82</v>
      </c>
      <c r="E52" s="14" t="s">
        <v>83</v>
      </c>
      <c r="F52" s="21">
        <v>500</v>
      </c>
      <c r="G52" s="12">
        <v>5605</v>
      </c>
      <c r="H52" s="12">
        <f t="shared" si="3"/>
        <v>2802500</v>
      </c>
      <c r="I52" s="35" t="s">
        <v>89</v>
      </c>
      <c r="J52" s="22"/>
    </row>
    <row r="53" spans="1:10" ht="25.5" x14ac:dyDescent="0.2">
      <c r="A53" s="31">
        <v>50</v>
      </c>
      <c r="B53" s="14" t="s">
        <v>90</v>
      </c>
      <c r="C53" s="26" t="s">
        <v>13</v>
      </c>
      <c r="D53" s="13" t="s">
        <v>91</v>
      </c>
      <c r="E53" s="14" t="s">
        <v>83</v>
      </c>
      <c r="F53" s="21">
        <v>1000</v>
      </c>
      <c r="G53" s="12">
        <v>1900</v>
      </c>
      <c r="H53" s="12">
        <f t="shared" si="3"/>
        <v>1900000</v>
      </c>
      <c r="I53" s="35" t="s">
        <v>89</v>
      </c>
      <c r="J53" s="22"/>
    </row>
    <row r="54" spans="1:10" ht="25.5" x14ac:dyDescent="0.2">
      <c r="A54" s="31">
        <v>51</v>
      </c>
      <c r="B54" s="14" t="s">
        <v>90</v>
      </c>
      <c r="C54" s="26" t="s">
        <v>13</v>
      </c>
      <c r="D54" s="13" t="s">
        <v>91</v>
      </c>
      <c r="E54" s="14" t="s">
        <v>83</v>
      </c>
      <c r="F54" s="21">
        <v>2030</v>
      </c>
      <c r="G54" s="12">
        <v>1508.77</v>
      </c>
      <c r="H54" s="12">
        <f t="shared" si="3"/>
        <v>3062803.1</v>
      </c>
      <c r="I54" s="35" t="s">
        <v>123</v>
      </c>
      <c r="J54" s="22"/>
    </row>
    <row r="55" spans="1:10" ht="25.5" x14ac:dyDescent="0.2">
      <c r="A55" s="31">
        <v>52</v>
      </c>
      <c r="B55" s="14" t="s">
        <v>92</v>
      </c>
      <c r="C55" s="26" t="s">
        <v>15</v>
      </c>
      <c r="D55" s="13" t="s">
        <v>93</v>
      </c>
      <c r="E55" s="14" t="s">
        <v>83</v>
      </c>
      <c r="F55" s="21">
        <v>2000</v>
      </c>
      <c r="G55" s="12">
        <v>1368</v>
      </c>
      <c r="H55" s="12">
        <f t="shared" si="3"/>
        <v>2736000</v>
      </c>
      <c r="I55" s="35" t="s">
        <v>94</v>
      </c>
      <c r="J55" s="22"/>
    </row>
    <row r="56" spans="1:10" ht="25.5" x14ac:dyDescent="0.2">
      <c r="A56" s="31">
        <v>53</v>
      </c>
      <c r="B56" s="14" t="s">
        <v>92</v>
      </c>
      <c r="C56" s="26" t="s">
        <v>45</v>
      </c>
      <c r="D56" s="13" t="s">
        <v>93</v>
      </c>
      <c r="E56" s="14" t="s">
        <v>83</v>
      </c>
      <c r="F56" s="21">
        <v>1660</v>
      </c>
      <c r="G56" s="12">
        <v>1368</v>
      </c>
      <c r="H56" s="12">
        <f t="shared" si="3"/>
        <v>2270880</v>
      </c>
      <c r="I56" s="35" t="s">
        <v>94</v>
      </c>
      <c r="J56" s="22"/>
    </row>
    <row r="57" spans="1:10" ht="25.5" x14ac:dyDescent="0.2">
      <c r="A57" s="31">
        <v>54</v>
      </c>
      <c r="B57" s="13" t="s">
        <v>95</v>
      </c>
      <c r="C57" s="43" t="s">
        <v>124</v>
      </c>
      <c r="D57" s="14" t="s">
        <v>96</v>
      </c>
      <c r="E57" s="14" t="s">
        <v>83</v>
      </c>
      <c r="F57" s="21">
        <v>385</v>
      </c>
      <c r="G57" s="12">
        <v>426212.39</v>
      </c>
      <c r="H57" s="12">
        <f t="shared" si="3"/>
        <v>164091770.15000001</v>
      </c>
      <c r="I57" s="36" t="s">
        <v>97</v>
      </c>
      <c r="J57" s="22"/>
    </row>
    <row r="58" spans="1:10" ht="25.5" x14ac:dyDescent="0.2">
      <c r="A58" s="31">
        <v>55</v>
      </c>
      <c r="B58" s="13" t="s">
        <v>95</v>
      </c>
      <c r="C58" s="43" t="s">
        <v>124</v>
      </c>
      <c r="D58" s="14" t="s">
        <v>96</v>
      </c>
      <c r="E58" s="14" t="s">
        <v>83</v>
      </c>
      <c r="F58" s="21">
        <v>244</v>
      </c>
      <c r="G58" s="12">
        <v>480000</v>
      </c>
      <c r="H58" s="12">
        <f t="shared" si="3"/>
        <v>117120000</v>
      </c>
      <c r="I58" s="36" t="s">
        <v>97</v>
      </c>
      <c r="J58" s="22"/>
    </row>
    <row r="59" spans="1:10" ht="25.5" x14ac:dyDescent="0.2">
      <c r="A59" s="31">
        <v>56</v>
      </c>
      <c r="B59" s="14" t="s">
        <v>98</v>
      </c>
      <c r="C59" s="26" t="s">
        <v>13</v>
      </c>
      <c r="D59" s="13" t="s">
        <v>99</v>
      </c>
      <c r="E59" s="14" t="s">
        <v>83</v>
      </c>
      <c r="F59" s="21">
        <v>25</v>
      </c>
      <c r="G59" s="12">
        <v>991304.35</v>
      </c>
      <c r="H59" s="12">
        <f t="shared" si="3"/>
        <v>24782608.75</v>
      </c>
      <c r="I59" s="35" t="s">
        <v>100</v>
      </c>
      <c r="J59" s="22"/>
    </row>
    <row r="60" spans="1:10" ht="25.5" x14ac:dyDescent="0.2">
      <c r="A60" s="31">
        <v>57</v>
      </c>
      <c r="B60" s="14" t="s">
        <v>98</v>
      </c>
      <c r="C60" s="26" t="s">
        <v>45</v>
      </c>
      <c r="D60" s="13" t="s">
        <v>99</v>
      </c>
      <c r="E60" s="14" t="s">
        <v>83</v>
      </c>
      <c r="F60" s="21">
        <v>15</v>
      </c>
      <c r="G60" s="12">
        <v>1140000</v>
      </c>
      <c r="H60" s="12">
        <f t="shared" si="3"/>
        <v>17100000</v>
      </c>
      <c r="I60" s="35" t="s">
        <v>101</v>
      </c>
      <c r="J60" s="22"/>
    </row>
    <row r="61" spans="1:10" ht="25.5" x14ac:dyDescent="0.2">
      <c r="A61" s="31">
        <v>58</v>
      </c>
      <c r="B61" s="14" t="s">
        <v>98</v>
      </c>
      <c r="C61" s="26" t="s">
        <v>45</v>
      </c>
      <c r="D61" s="13" t="s">
        <v>102</v>
      </c>
      <c r="E61" s="14" t="s">
        <v>83</v>
      </c>
      <c r="F61" s="21">
        <v>10</v>
      </c>
      <c r="G61" s="12">
        <v>991304.35</v>
      </c>
      <c r="H61" s="12">
        <f t="shared" si="3"/>
        <v>9913043.5</v>
      </c>
      <c r="I61" s="35" t="s">
        <v>100</v>
      </c>
      <c r="J61" s="22"/>
    </row>
    <row r="62" spans="1:10" ht="25.5" x14ac:dyDescent="0.2">
      <c r="A62" s="31">
        <v>59</v>
      </c>
      <c r="B62" s="14" t="s">
        <v>103</v>
      </c>
      <c r="C62" s="43" t="s">
        <v>124</v>
      </c>
      <c r="D62" s="13" t="s">
        <v>104</v>
      </c>
      <c r="E62" s="14" t="s">
        <v>105</v>
      </c>
      <c r="F62" s="21">
        <v>9500</v>
      </c>
      <c r="G62" s="12">
        <v>2580</v>
      </c>
      <c r="H62" s="12">
        <f t="shared" si="3"/>
        <v>24510000</v>
      </c>
      <c r="I62" s="35" t="s">
        <v>106</v>
      </c>
      <c r="J62" s="22"/>
    </row>
    <row r="63" spans="1:10" ht="25.5" x14ac:dyDescent="0.2">
      <c r="A63" s="31">
        <v>60</v>
      </c>
      <c r="B63" s="14" t="s">
        <v>114</v>
      </c>
      <c r="C63" s="43" t="s">
        <v>124</v>
      </c>
      <c r="D63" s="13" t="s">
        <v>115</v>
      </c>
      <c r="E63" s="14" t="s">
        <v>77</v>
      </c>
      <c r="F63" s="21">
        <v>7500</v>
      </c>
      <c r="G63" s="12">
        <v>2162</v>
      </c>
      <c r="H63" s="12">
        <f t="shared" ref="H63" si="5">F63*G63</f>
        <v>16215000</v>
      </c>
      <c r="I63" s="37" t="s">
        <v>117</v>
      </c>
      <c r="J63" s="22"/>
    </row>
    <row r="64" spans="1:10" ht="26.25" thickBot="1" x14ac:dyDescent="0.25">
      <c r="A64" s="31">
        <v>61</v>
      </c>
      <c r="B64" s="38" t="s">
        <v>114</v>
      </c>
      <c r="C64" s="43" t="s">
        <v>124</v>
      </c>
      <c r="D64" s="39" t="s">
        <v>116</v>
      </c>
      <c r="E64" s="38" t="s">
        <v>77</v>
      </c>
      <c r="F64" s="40">
        <v>13000</v>
      </c>
      <c r="G64" s="41">
        <v>1880</v>
      </c>
      <c r="H64" s="41">
        <f t="shared" ref="H64" si="6">F64*G64</f>
        <v>24440000</v>
      </c>
      <c r="I64" s="42" t="s">
        <v>118</v>
      </c>
      <c r="J64" s="22"/>
    </row>
  </sheetData>
  <mergeCells count="3">
    <mergeCell ref="J25:J27"/>
    <mergeCell ref="B1:I1"/>
    <mergeCell ref="B2:I2"/>
  </mergeCells>
  <pageMargins left="0.39370078740157483" right="0.39370078740157483" top="0.39370078740157483" bottom="0.39370078740157483" header="0.31496062992125984" footer="0.31496062992125984"/>
  <pageSetup paperSize="9" scale="85" orientation="landscape" r:id="rId1"/>
  <headerFooter>
    <oddFooter>&amp;C&amp;P</oddFooter>
  </headerFooter>
  <colBreaks count="1" manualBreakCount="1">
    <brk id="9" max="290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Ксения Цаплина</cp:lastModifiedBy>
  <cp:lastPrinted>2017-07-12T10:07:54Z</cp:lastPrinted>
  <dcterms:created xsi:type="dcterms:W3CDTF">2017-06-21T09:26:31Z</dcterms:created>
  <dcterms:modified xsi:type="dcterms:W3CDTF">2017-07-21T10:15:14Z</dcterms:modified>
</cp:coreProperties>
</file>